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codeName="ThisWorkbook" defaultThemeVersion="124226"/>
  <mc:AlternateContent xmlns:mc="http://schemas.openxmlformats.org/markup-compatibility/2006">
    <mc:Choice Requires="x15">
      <x15ac:absPath xmlns:x15ac="http://schemas.microsoft.com/office/spreadsheetml/2010/11/ac" url="/Users/tkw0005/Library/CloudStorage/Box-Box/DCT files/APA/2025 ARO/"/>
    </mc:Choice>
  </mc:AlternateContent>
  <xr:revisionPtr revIDLastSave="0" documentId="8_{F2E6BBE1-91FB-9C42-AD00-FD4BDF338FA6}" xr6:coauthVersionLast="47" xr6:coauthVersionMax="47" xr10:uidLastSave="{00000000-0000-0000-0000-000000000000}"/>
  <bookViews>
    <workbookView xWindow="2720" yWindow="1500" windowWidth="35540" windowHeight="20440" tabRatio="675" xr2:uid="{00000000-000D-0000-FFFF-FFFF00000000}"/>
  </bookViews>
  <sheets>
    <sheet name="Instructions-Screenreader Users" sheetId="9" r:id="rId1"/>
    <sheet name="Program Disclosures" sheetId="8" r:id="rId2"/>
    <sheet name="Time to Completion" sheetId="1" r:id="rId3"/>
    <sheet name="Program Costs" sheetId="5" r:id="rId4"/>
    <sheet name="Internships" sheetId="2" r:id="rId5"/>
    <sheet name="Attrition" sheetId="3" r:id="rId6"/>
    <sheet name="Licensure" sheetId="4" r:id="rId7"/>
    <sheet name="Admissions Data" sheetId="12" r:id="rId8"/>
    <sheet name="Recent Internships" sheetId="11" r:id="rId9"/>
    <sheet name="Alumni Positions" sheetId="10" r:id="rId10"/>
    <sheet name="Sheet1" sheetId="7" state="hidden" r:id="rId11"/>
  </sheets>
  <definedNames>
    <definedName name="OLE_LINK1" localSheetId="1">'Program Disclosures'!#REF!</definedName>
    <definedName name="OLE_LINK1" localSheetId="2">'Time to Completion'!#REF!</definedName>
    <definedName name="_xlnm.Print_Area" localSheetId="5">Attrition!$B$1:$Q$16</definedName>
    <definedName name="_xlnm.Print_Area" localSheetId="6">Licensure!$B$1:$D$20</definedName>
    <definedName name="_xlnm.Print_Area" localSheetId="3">'Program Costs'!$B$1:$D$20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 i="3" l="1"/>
  <c r="D5" i="3" l="1"/>
  <c r="D6" i="3"/>
  <c r="D7" i="3"/>
  <c r="D8" i="1"/>
  <c r="F8" i="1"/>
  <c r="H8" i="1"/>
  <c r="J8" i="1"/>
  <c r="L8" i="1"/>
  <c r="N8" i="1"/>
  <c r="P8" i="1"/>
  <c r="R8" i="1"/>
  <c r="T8" i="1"/>
  <c r="V8" i="1"/>
  <c r="X8" i="1"/>
  <c r="D9" i="1"/>
  <c r="F9" i="1"/>
  <c r="H9" i="1"/>
  <c r="J9" i="1"/>
  <c r="L9" i="1"/>
  <c r="N9" i="1"/>
  <c r="P9" i="1"/>
  <c r="R9" i="1"/>
  <c r="T9" i="1"/>
  <c r="V9" i="1"/>
  <c r="X9" i="1"/>
  <c r="D10" i="1"/>
  <c r="F10" i="1"/>
  <c r="H10" i="1"/>
  <c r="J10" i="1"/>
  <c r="L10" i="1"/>
  <c r="N10" i="1"/>
  <c r="P10" i="1"/>
  <c r="R10" i="1"/>
  <c r="T10" i="1"/>
  <c r="V10" i="1"/>
  <c r="X10" i="1"/>
  <c r="D11" i="1"/>
  <c r="F11" i="1"/>
  <c r="H11" i="1"/>
  <c r="J11" i="1"/>
  <c r="L11" i="1"/>
  <c r="N11" i="1"/>
  <c r="P11" i="1"/>
  <c r="R11" i="1"/>
  <c r="T11" i="1"/>
  <c r="V11" i="1"/>
  <c r="X11" i="1"/>
  <c r="D12" i="1"/>
  <c r="F12" i="1"/>
  <c r="H12" i="1"/>
  <c r="J12" i="1"/>
  <c r="L12" i="1"/>
  <c r="N12" i="1"/>
  <c r="P12" i="1"/>
  <c r="R12" i="1"/>
  <c r="T12" i="1"/>
  <c r="V12" i="1"/>
  <c r="X12" i="1"/>
  <c r="U14" i="2" l="1"/>
  <c r="V16" i="2" s="1"/>
  <c r="S14" i="2"/>
  <c r="T16" i="2" s="1"/>
  <c r="Q14" i="2"/>
  <c r="R16" i="2" s="1"/>
  <c r="O14" i="2"/>
  <c r="P16" i="2" s="1"/>
  <c r="M14" i="2"/>
  <c r="N16" i="2" s="1"/>
  <c r="K14" i="2"/>
  <c r="L16" i="2" s="1"/>
  <c r="I14" i="2"/>
  <c r="J16" i="2" s="1"/>
  <c r="G14" i="2"/>
  <c r="H16" i="2" s="1"/>
  <c r="E14" i="2"/>
  <c r="F16" i="2" s="1"/>
  <c r="C14" i="2"/>
  <c r="D16" i="2" s="1"/>
  <c r="H15" i="2" l="1"/>
  <c r="L15" i="2"/>
  <c r="P15" i="2"/>
  <c r="T15" i="2"/>
  <c r="J15" i="2"/>
  <c r="N15" i="2"/>
  <c r="R15" i="2"/>
  <c r="V15" i="2"/>
  <c r="D15" i="2"/>
  <c r="F15" i="2"/>
  <c r="L5" i="3"/>
  <c r="H7" i="3" l="1"/>
  <c r="H6" i="3"/>
  <c r="H5" i="3"/>
  <c r="F7" i="3"/>
  <c r="F6" i="3"/>
  <c r="F5" i="3"/>
  <c r="T9" i="2"/>
  <c r="T8" i="2"/>
  <c r="T7" i="2"/>
  <c r="T6" i="2"/>
  <c r="T5" i="2"/>
  <c r="T4" i="2"/>
  <c r="F9" i="2"/>
  <c r="F8" i="2"/>
  <c r="F7" i="2"/>
  <c r="F6" i="2"/>
  <c r="F5" i="2"/>
  <c r="F4" i="2"/>
  <c r="D9" i="2"/>
  <c r="D8" i="2"/>
  <c r="D7" i="2"/>
  <c r="D6" i="2"/>
  <c r="D5" i="2"/>
  <c r="D4" i="2"/>
  <c r="C6" i="4"/>
  <c r="V7" i="3"/>
  <c r="T7" i="3"/>
  <c r="R7" i="3"/>
  <c r="P7" i="3"/>
  <c r="N7" i="3"/>
  <c r="L7" i="3"/>
  <c r="J7" i="3"/>
  <c r="V6" i="3"/>
  <c r="T6" i="3"/>
  <c r="R6" i="3"/>
  <c r="P6" i="3"/>
  <c r="N6" i="3"/>
  <c r="L6" i="3"/>
  <c r="J6" i="3"/>
  <c r="V5" i="3"/>
  <c r="T5" i="3"/>
  <c r="R5" i="3"/>
  <c r="P5" i="3"/>
  <c r="J5" i="3"/>
  <c r="V9" i="2"/>
  <c r="R9" i="2"/>
  <c r="P9" i="2"/>
  <c r="N9" i="2"/>
  <c r="L9" i="2"/>
  <c r="J9" i="2"/>
  <c r="H9" i="2"/>
  <c r="V8" i="2"/>
  <c r="R8" i="2"/>
  <c r="P8" i="2"/>
  <c r="N8" i="2"/>
  <c r="L8" i="2"/>
  <c r="J8" i="2"/>
  <c r="H8" i="2"/>
  <c r="V7" i="2"/>
  <c r="R7" i="2"/>
  <c r="P7" i="2"/>
  <c r="N7" i="2"/>
  <c r="L7" i="2"/>
  <c r="J7" i="2"/>
  <c r="H7" i="2"/>
  <c r="V6" i="2"/>
  <c r="R6" i="2"/>
  <c r="P6" i="2"/>
  <c r="N6" i="2"/>
  <c r="L6" i="2"/>
  <c r="J6" i="2"/>
  <c r="H6" i="2"/>
  <c r="V5" i="2"/>
  <c r="R5" i="2"/>
  <c r="P5" i="2"/>
  <c r="N5" i="2"/>
  <c r="L5" i="2"/>
  <c r="J5" i="2"/>
  <c r="H5" i="2"/>
  <c r="V4" i="2"/>
  <c r="R4" i="2"/>
  <c r="P4" i="2"/>
  <c r="N4" i="2"/>
  <c r="L4" i="2"/>
  <c r="J4" i="2"/>
  <c r="H4" i="2"/>
</calcChain>
</file>

<file path=xl/sharedStrings.xml><?xml version="1.0" encoding="utf-8"?>
<sst xmlns="http://schemas.openxmlformats.org/spreadsheetml/2006/main" count="456" uniqueCount="297">
  <si>
    <t>%</t>
  </si>
  <si>
    <t>N</t>
  </si>
  <si>
    <t>-</t>
  </si>
  <si>
    <t>Outcome</t>
  </si>
  <si>
    <t>Time to Degree Ranges</t>
  </si>
  <si>
    <t>Program Costs</t>
  </si>
  <si>
    <t>Students for whom this is the year of first enrollment (i.e. new students)</t>
  </si>
  <si>
    <t>Students still enrolled in program</t>
  </si>
  <si>
    <t>Variable</t>
  </si>
  <si>
    <t>Licensure</t>
  </si>
  <si>
    <t>Attrition</t>
  </si>
  <si>
    <t>Total number of students with doctoral degree conferred on transcript</t>
  </si>
  <si>
    <r>
      <t xml:space="preserve">Mean </t>
    </r>
    <r>
      <rPr>
        <sz val="11"/>
        <color indexed="8"/>
        <rFont val="Times New Roman"/>
        <family val="1"/>
      </rPr>
      <t>number of years to complete the program</t>
    </r>
  </si>
  <si>
    <r>
      <t>Median</t>
    </r>
    <r>
      <rPr>
        <sz val="11"/>
        <color indexed="8"/>
        <rFont val="Times New Roman"/>
        <family val="1"/>
      </rPr>
      <t xml:space="preserve"> number of years to complete the program</t>
    </r>
  </si>
  <si>
    <t>Students in less than 5 years</t>
  </si>
  <si>
    <t>Students in 5 years</t>
  </si>
  <si>
    <t>Students in 6 years</t>
  </si>
  <si>
    <t>Students in 7 years</t>
  </si>
  <si>
    <t>Students in more than 7 years</t>
  </si>
  <si>
    <t>Description</t>
  </si>
  <si>
    <t xml:space="preserve">University/institution fees or costs </t>
  </si>
  <si>
    <t>Additional estimated fees or costs to students (e.g. books, travel, etc.)</t>
  </si>
  <si>
    <t>Outcome </t>
  </si>
  <si>
    <t>Students who obtained APA/CPA-accredited internships</t>
  </si>
  <si>
    <r>
      <t>Students who obtained other membership organization internships (e.g. CAPIC) that were not APA/CPA-accredited (</t>
    </r>
    <r>
      <rPr>
        <i/>
        <sz val="11"/>
        <color indexed="8"/>
        <rFont val="Times New Roman"/>
        <family val="1"/>
      </rPr>
      <t>if applicable)</t>
    </r>
  </si>
  <si>
    <r>
      <t>Students who obtained other internships that were not APA/CPA-accredited (</t>
    </r>
    <r>
      <rPr>
        <i/>
        <sz val="11"/>
        <color indexed="8"/>
        <rFont val="Times New Roman"/>
        <family val="1"/>
      </rPr>
      <t>if applicable)</t>
    </r>
  </si>
  <si>
    <t>Internship Placement - Table 2</t>
  </si>
  <si>
    <t> Outcome</t>
  </si>
  <si>
    <t>Students who obtained paid internships</t>
  </si>
  <si>
    <t>Students no longer enrolled for any reason other than conferral of doctoral degree</t>
  </si>
  <si>
    <t>Licensure percentage</t>
  </si>
  <si>
    <t>Tuition for full-time students (in-state)</t>
  </si>
  <si>
    <t>Tuition for full-time students (out-of-state)</t>
  </si>
  <si>
    <r>
      <t>Students who obtained  internships conforming to CDSPP guidelines that were not APA/CPA-accredited (</t>
    </r>
    <r>
      <rPr>
        <i/>
        <sz val="11"/>
        <color indexed="8"/>
        <rFont val="Times New Roman"/>
        <family val="1"/>
      </rPr>
      <t>if applicable)</t>
    </r>
  </si>
  <si>
    <r>
      <t xml:space="preserve">Students who obtained APPIC member internships that were not APA/CPA-accredited </t>
    </r>
    <r>
      <rPr>
        <i/>
        <sz val="11"/>
        <color indexed="8"/>
        <rFont val="Times New Roman"/>
        <family val="1"/>
      </rPr>
      <t>(if applicable)</t>
    </r>
  </si>
  <si>
    <t>Students whose doctoral degrees were conferred on their transcripts</t>
  </si>
  <si>
    <t>Time to Completion for all students entering the program</t>
  </si>
  <si>
    <r>
      <t>Tuition per credit hour for part-time students (</t>
    </r>
    <r>
      <rPr>
        <i/>
        <sz val="11"/>
        <color indexed="8"/>
        <rFont val="Times New Roman"/>
        <family val="1"/>
      </rPr>
      <t>if applicable enter amount; if not applicable enter "NA"</t>
    </r>
    <r>
      <rPr>
        <sz val="11"/>
        <color indexed="8"/>
        <rFont val="Times New Roman"/>
        <family val="1"/>
      </rPr>
      <t>)</t>
    </r>
  </si>
  <si>
    <t>Students who sought or applied for internships including those who withdrew from the application process</t>
  </si>
  <si>
    <t>The total number of program graduates (doctoral degrees conferred on transcript) between 2 and 10 years ago</t>
  </si>
  <si>
    <t>The number of these graduates (between 2 and 10 years ago) who became licensed psychologists in the past 10 years</t>
  </si>
  <si>
    <t>Students who obtained any internship</t>
  </si>
  <si>
    <t>* Cell should only include students who applied for internship and are included in applied cell count from “Internship Placement – Table 1"</t>
  </si>
  <si>
    <t>2006-2016</t>
  </si>
  <si>
    <t>2006 to 2016</t>
  </si>
  <si>
    <t>Program Disclosures</t>
  </si>
  <si>
    <t xml:space="preserve">Does the program or institution require students, trainees, and/or staff (faculty) to comply with specific policies or practices related to the institution’s affiliation or purpose? Such policies or practices may include, but are not limited to, admissions, hiring, retention policies, and/or requirements for completion that express mission and values?
</t>
  </si>
  <si>
    <t>If yes, provide website link (or content from brochure) where this specific information is presented:</t>
  </si>
  <si>
    <t>Student Admissions, Outcomes, and Other Data</t>
  </si>
  <si>
    <t>Date Program Tables are updated:</t>
  </si>
  <si>
    <t>Instructions:</t>
  </si>
  <si>
    <r>
      <t xml:space="preserve">_____ </t>
    </r>
    <r>
      <rPr>
        <b/>
        <sz val="11"/>
        <color theme="1"/>
        <rFont val="Calibri"/>
        <family val="2"/>
        <scheme val="minor"/>
      </rPr>
      <t>Yes</t>
    </r>
  </si>
  <si>
    <t xml:space="preserve">Also, please describe or provide a link to program admissions policies that allow students to enter  with credit for prior graduate work, and the expected </t>
  </si>
  <si>
    <t>implications for time to completion. Please indicate NA if not applicable:</t>
  </si>
  <si>
    <t xml:space="preserve">Internship Placement - Table 1 </t>
  </si>
  <si>
    <t>Year in which Degrees were Conferred_2015-2016_1</t>
  </si>
  <si>
    <t>Year in which Degrees were Conferred_2015-2016_2</t>
  </si>
  <si>
    <t>Year in which Degrees were Conferred_2016-2017_1</t>
  </si>
  <si>
    <t>Year in which Degrees were Conferred_2016-2017_2</t>
  </si>
  <si>
    <t>Year in which Degrees were Conferred_2017-2018_1</t>
  </si>
  <si>
    <t>Year in which Degrees were Conferred_2017-2018_2</t>
  </si>
  <si>
    <t>Year in which Degrees were Conferred_2018-2019_1</t>
  </si>
  <si>
    <t>Year in which Degrees were Conferred_2018-2019_2</t>
  </si>
  <si>
    <t>Year in which Degrees were Conferred_2019-2020_1</t>
  </si>
  <si>
    <t>Year in which Degrees were Conferred_2019-2020_2</t>
  </si>
  <si>
    <t>Year in which Degrees were Conferred_2020-2021_1</t>
  </si>
  <si>
    <t>Year in which Degrees were Conferred_2020-2021_2</t>
  </si>
  <si>
    <t>Year in which Degrees were Conferred_2021-2022_1</t>
  </si>
  <si>
    <t>Year in which Degrees were Conferred_2021-2022_2</t>
  </si>
  <si>
    <t>Year in which Degrees were Conferred_Total_1</t>
  </si>
  <si>
    <t>Year in which Degrees were Conferred_Total_2</t>
  </si>
  <si>
    <t>Year Applied for Internship_2015-2016_N</t>
  </si>
  <si>
    <t>Year Applied for Internship_2015-2016_%</t>
  </si>
  <si>
    <t>Year Applied for Internship_2016-2017_N</t>
  </si>
  <si>
    <t>Year Applied for Internship_2016-2017_%</t>
  </si>
  <si>
    <t>Year Applied for Internship_2017-2018_N</t>
  </si>
  <si>
    <t>Year Applied for Internship_2017-2018_%</t>
  </si>
  <si>
    <t>Year Applied for Internship_2018-2019_N</t>
  </si>
  <si>
    <t>Year Applied for Internship_2019-2020_N</t>
  </si>
  <si>
    <t>Year Applied for Internship_2019-2020_%</t>
  </si>
  <si>
    <t>Year Applied for Internship_2020-2021_N</t>
  </si>
  <si>
    <t>Year Applied for Internship_2020-2021_%</t>
  </si>
  <si>
    <t>Year Applied for Internship_2021-2022_N</t>
  </si>
  <si>
    <t>Year Applied for Internship_2021-2022_%</t>
  </si>
  <si>
    <t>Year of First Enrollment_2015-2016_N</t>
  </si>
  <si>
    <t>Year of First Enrollment_2016-2017_N</t>
  </si>
  <si>
    <t>Year of First Enrollment_2017-2018_N</t>
  </si>
  <si>
    <t>Year of First Enrollment_2018-2019_N</t>
  </si>
  <si>
    <t>Year of First Enrollment_2019-2020_N</t>
  </si>
  <si>
    <t>Year of First Enrollment_2020-2021_N</t>
  </si>
  <si>
    <t>Year of First Enrollment_2021-2022_N</t>
  </si>
  <si>
    <t>Year of First Enrollment_2015-2016_%</t>
  </si>
  <si>
    <t>Year of First Enrollment_2016-2017_%</t>
  </si>
  <si>
    <t>Year of First Enrollment_2017-2018_%</t>
  </si>
  <si>
    <t>Year of First Enrollment_2018-2019_%</t>
  </si>
  <si>
    <t>Year of First Enrollment_2019-2020_%</t>
  </si>
  <si>
    <t>Year of First Enrollment_2020-2021_%</t>
  </si>
  <si>
    <t>Year of First Enrollment_2021-2022_%</t>
  </si>
  <si>
    <t>Year Applied for Internship_2018-2019_%</t>
  </si>
  <si>
    <r>
      <t>Students who obtained half-time internships* (</t>
    </r>
    <r>
      <rPr>
        <i/>
        <sz val="11"/>
        <color theme="1"/>
        <rFont val="Times New Roman"/>
        <family val="1"/>
      </rPr>
      <t>if applicable)</t>
    </r>
  </si>
  <si>
    <t>Year in which Degrees were Conferred_2022-2023_1</t>
  </si>
  <si>
    <t>Year in which Degrees were Conferred_2022-2023_2</t>
  </si>
  <si>
    <t>Year Applied for Internship_2022-2023_N</t>
  </si>
  <si>
    <t>Year Applied for Internship_2022-2023_%</t>
  </si>
  <si>
    <t>Year of First Enrollment_2022-2023_N</t>
  </si>
  <si>
    <t>Year of First Enrollment_2022-2023_%</t>
  </si>
  <si>
    <t>Year in which Degrees were Conferred_2023-2024_2</t>
  </si>
  <si>
    <t>Year in which Degrees were Conferred_2023-2024_1</t>
  </si>
  <si>
    <t>Year Applied for Internship_2023-2024_%</t>
  </si>
  <si>
    <t>Year of First Enrollment_2023-2024_%</t>
  </si>
  <si>
    <t>Year in which Degrees were Conferred_2024-2025_1</t>
  </si>
  <si>
    <t>Year in which Degrees were Conferred_2024-2025_2</t>
  </si>
  <si>
    <r>
      <t>2025-2026 1</t>
    </r>
    <r>
      <rPr>
        <b/>
        <vertAlign val="superscript"/>
        <sz val="11"/>
        <color indexed="8"/>
        <rFont val="Times New Roman"/>
        <family val="1"/>
      </rPr>
      <t>st</t>
    </r>
    <r>
      <rPr>
        <b/>
        <sz val="11"/>
        <color indexed="8"/>
        <rFont val="Times New Roman"/>
        <family val="1"/>
      </rPr>
      <t>-year 
Cohort Cost</t>
    </r>
  </si>
  <si>
    <t>Year Applied for Internship_2024-2025_%</t>
  </si>
  <si>
    <t>Year Applied for Internship_2023-2024_N</t>
  </si>
  <si>
    <t>Year Applied for Internship_2024-2025_N</t>
  </si>
  <si>
    <t>Year of First Enrollment_2023-2024_N</t>
  </si>
  <si>
    <t>Year of First Enrollment_2024-2025_N</t>
  </si>
  <si>
    <t>Year of First Enrollment_2024-2025_%</t>
  </si>
  <si>
    <t>2015-2025</t>
  </si>
  <si>
    <r>
      <t xml:space="preserve">__x___ </t>
    </r>
    <r>
      <rPr>
        <b/>
        <sz val="11"/>
        <color theme="1"/>
        <rFont val="Calibri"/>
        <family val="2"/>
        <scheme val="minor"/>
      </rPr>
      <t>No</t>
    </r>
  </si>
  <si>
    <t>NA</t>
  </si>
  <si>
    <t>$825 per semester for Fall and Spring; $350 for Summer Semester</t>
  </si>
  <si>
    <t>24% of our PhD graduates in the past 10 years earned an MS or MA degree (with Thesis) from another institution prior to admission and used the thesis and previous coursework to fulfill some of our requirements. Those students tended to complete our program one year sooner (median 5 years) than other students (median 6 years). Relevant policies and procedures may be found here: https://aub.ie/exemption.</t>
  </si>
  <si>
    <t>Representative Positions of Alumni</t>
  </si>
  <si>
    <t>Graduates of our program are well prepared to pursue both clinical- and research-focused careers. Below, we present a selection of positions held by our recent alumni.</t>
  </si>
  <si>
    <t>Site</t>
  </si>
  <si>
    <t>Job Title</t>
  </si>
  <si>
    <t>Setting</t>
  </si>
  <si>
    <t>New Mexico VAHCS</t>
  </si>
  <si>
    <t>Residential PTSD Psychology Postdoctoral Fellowship</t>
  </si>
  <si>
    <t>Hospital/Medical Center</t>
  </si>
  <si>
    <t>Nemours Children's Health, Wilmington, DE</t>
  </si>
  <si>
    <t>Psychology Fellow</t>
  </si>
  <si>
    <t>The Road Home Program at Rush University Medical Center</t>
  </si>
  <si>
    <t>Instructor/Fellow</t>
  </si>
  <si>
    <t>Thomas Jefferson University Medical Center, Philadelphia, PA</t>
  </si>
  <si>
    <t>Research Coordinator, Senior</t>
  </si>
  <si>
    <t>James A. Haley Veterans' Hospital</t>
  </si>
  <si>
    <t>Postdoctoral fellow</t>
  </si>
  <si>
    <t>Durham VA Medical Center</t>
  </si>
  <si>
    <t>Children's Mercy Hospital, Kansas City, MO</t>
  </si>
  <si>
    <t>Postdoctoral Psychology Fellow</t>
  </si>
  <si>
    <t>VA Portland Healthcare System</t>
  </si>
  <si>
    <t>Investigator/Assistant Professor</t>
  </si>
  <si>
    <t>University of Pennsylvania, Philadelphia, PA</t>
  </si>
  <si>
    <t>NRSA Postdoctoral Fellow</t>
  </si>
  <si>
    <t>Academic Teaching, Hospital/Medical Center</t>
  </si>
  <si>
    <t>Cincinnati Children's Hospital Medical Center</t>
  </si>
  <si>
    <t>Postdoctoral Fellow</t>
  </si>
  <si>
    <t>Veterans Affairs Medical Center</t>
  </si>
  <si>
    <t>Staff Psychologist</t>
  </si>
  <si>
    <t>Auburn Psychology Group</t>
  </si>
  <si>
    <t>Psychological Technician</t>
  </si>
  <si>
    <t>Independent Practice</t>
  </si>
  <si>
    <t>Emory Univ. School of Medicine, OCD &amp; Anxiety Intensive Program, Brain Health Center</t>
  </si>
  <si>
    <t>Postdoctoral Resident</t>
  </si>
  <si>
    <t>Harvard University</t>
  </si>
  <si>
    <t>Research Associate</t>
  </si>
  <si>
    <t>Academic Research </t>
  </si>
  <si>
    <t>Boston VA Medical Center</t>
  </si>
  <si>
    <t>Johns Hopkins University</t>
  </si>
  <si>
    <t>Assistant Professor </t>
  </si>
  <si>
    <t>University of Rochester Medical Center, Rochester, NY</t>
  </si>
  <si>
    <t>Senior Instructor</t>
  </si>
  <si>
    <t>Nationwide Children’s Hospital</t>
  </si>
  <si>
    <t>Pediatric Psychologist</t>
  </si>
  <si>
    <t>Atlanta VA Healthcare System</t>
  </si>
  <si>
    <t>Eastern Oregon University</t>
  </si>
  <si>
    <t>Associate Professor of Psychology</t>
  </si>
  <si>
    <t>Academic Teaching</t>
  </si>
  <si>
    <t>Clinical Psychologists, P.C., Auburn, AL</t>
  </si>
  <si>
    <t>Clinical Psychologist</t>
  </si>
  <si>
    <t>University of Florida</t>
  </si>
  <si>
    <t>Clinical Assistant Professor</t>
  </si>
  <si>
    <t>Federal Correctional Institution, Mendota</t>
  </si>
  <si>
    <t>Correctional Facility</t>
  </si>
  <si>
    <t>San Diego VA Healthcare System</t>
  </si>
  <si>
    <t>Interprofessional Addictions Fellow</t>
  </si>
  <si>
    <t>University of Mississippi Medical Center</t>
  </si>
  <si>
    <t>Postdoctoral Fellow </t>
  </si>
  <si>
    <t>Auburn University</t>
  </si>
  <si>
    <t>Adjunct Clinical Faculty</t>
  </si>
  <si>
    <t>National Center for PTSD, VA Boston Healthcare System and Boston U School of Medicine</t>
  </si>
  <si>
    <t>Lighthouse Counseling Center</t>
  </si>
  <si>
    <t>Johns Hopkins University</t>
  </si>
  <si>
    <t>Assistant Scientist</t>
  </si>
  <si>
    <t>Nationwide Children's Hospital </t>
  </si>
  <si>
    <t>University, Non-teaching</t>
  </si>
  <si>
    <t>Children's Healthcare of Atlanta</t>
  </si>
  <si>
    <t>Psychologist</t>
  </si>
  <si>
    <t>Vanderbilt University Medical Center</t>
  </si>
  <si>
    <t>Assistant Professor</t>
  </si>
  <si>
    <t>Yale University School of Medicine</t>
  </si>
  <si>
    <t>Hampton Veterans Affairs Medical Center</t>
  </si>
  <si>
    <t>Resident in Psychology</t>
  </si>
  <si>
    <t>Warren Alpert Medical School of Brown University</t>
  </si>
  <si>
    <t>Private practice</t>
  </si>
  <si>
    <t>Licensed Clinical Psychologist</t>
  </si>
  <si>
    <t>Jesse Brown VA Medical Center</t>
  </si>
  <si>
    <t>VA Palo Alto Health Care System</t>
  </si>
  <si>
    <t>Morehead State University</t>
  </si>
  <si>
    <t>Malmstrom Air Force Base</t>
  </si>
  <si>
    <t>Staff Psychologist, ADAPT Program Manager</t>
  </si>
  <si>
    <t>Clifton T. Perkins Hospital Center</t>
  </si>
  <si>
    <t>Psychologist I</t>
  </si>
  <si>
    <t>Psychiatric Facility</t>
  </si>
  <si>
    <t>University of Oklahoma Health Sciences Center</t>
  </si>
  <si>
    <t>South Carolina Department of Mental Health-Sexually Violent Predator Program</t>
  </si>
  <si>
    <t>Clinical Chief Psychologist (Clinical Director)</t>
  </si>
  <si>
    <t>VA Tennessee Valley Healthcare System</t>
  </si>
  <si>
    <t>DePelchin Children's Center</t>
  </si>
  <si>
    <t>Staff Psychologist Supervisor</t>
  </si>
  <si>
    <t>Community Mental Health Center</t>
  </si>
  <si>
    <t>Hill Air Force Base</t>
  </si>
  <si>
    <t>Behavioral Health Optimization Program Psychologist</t>
  </si>
  <si>
    <t>United States Penitentiary, Marion, Illinois</t>
  </si>
  <si>
    <t>Sex Offender Management and Treatment Program Coordinator</t>
  </si>
  <si>
    <t>Recent Internship Sites</t>
  </si>
  <si>
    <r>
      <t xml:space="preserve">Auburn’s clinical program has one of the highest internship match rates in the country. According to a </t>
    </r>
    <r>
      <rPr>
        <sz val="11"/>
        <color rgb="FF0070C0"/>
        <rFont val="Calibri"/>
        <family val="2"/>
        <scheme val="minor"/>
      </rPr>
      <t>recent report by the Association of Psychology Postdoctoral and Internship Centers (APPIC)</t>
    </r>
    <r>
      <rPr>
        <sz val="11"/>
        <color theme="1"/>
        <rFont val="Calibri"/>
        <family val="2"/>
        <scheme val="minor"/>
      </rPr>
      <t>, Auburn was one of only a handful of programs to have a 100% match rate between 2011-2023. This is well above the national average of 88% for clinical psychology PhD programs.</t>
    </r>
  </si>
  <si>
    <t>2025-26</t>
  </si>
  <si>
    <t>Veterans Affairs Medical Center Salem, VA</t>
  </si>
  <si>
    <t>Charleston Consortium</t>
  </si>
  <si>
    <t>University of Florida Health Science Center</t>
  </si>
  <si>
    <t>Veterans Affairs Puget Sound, Seattle</t>
  </si>
  <si>
    <t>VA San Diego/University of California San Diego</t>
  </si>
  <si>
    <t>VA MD Health Care System/U of MD, Baltimore</t>
  </si>
  <si>
    <t>Orlando Veterans Affairs Healthcare System</t>
  </si>
  <si>
    <t>2024-25</t>
  </si>
  <si>
    <t>Durham VA Medical Center, Durham, NC</t>
  </si>
  <si>
    <t>Veterans Affairs Orlando Healthcare System</t>
  </si>
  <si>
    <t>Children's Mercy Hospital Kansas City, MO</t>
  </si>
  <si>
    <t>Auburn U. Student Counseling and Psychological Services</t>
  </si>
  <si>
    <t>2023-2024</t>
  </si>
  <si>
    <t>New Mexico VA Health Care System/Southwest Consortium</t>
  </si>
  <si>
    <t>Georgia Regional Hospital – Atlanta</t>
  </si>
  <si>
    <t>2022-2023</t>
  </si>
  <si>
    <t>Kansas City VA Medical Center</t>
  </si>
  <si>
    <t>Children’s Mercy Kansas City</t>
  </si>
  <si>
    <t>Medical College of Georgia/Charlie Norwood VA</t>
  </si>
  <si>
    <t>2021-2022</t>
  </si>
  <si>
    <t>Southeast Louisiana Veterans Health Care System</t>
  </si>
  <si>
    <t>University of Louisville School of Medicine</t>
  </si>
  <si>
    <t>Cincinnati VA Medical Center</t>
  </si>
  <si>
    <t>Missouri Health Sciences Psychology Consortium</t>
  </si>
  <si>
    <t>Central Alabama VA Health Care System</t>
  </si>
  <si>
    <t>2020-2021</t>
  </si>
  <si>
    <t>VA MD Health Care System/U of MD School of Medicine</t>
  </si>
  <si>
    <t>Nationwide Children's Hospital</t>
  </si>
  <si>
    <t>University of Arkansas for Medical Sciences</t>
  </si>
  <si>
    <t>Ann Arbor VA Health System</t>
  </si>
  <si>
    <t>2019-2020:</t>
  </si>
  <si>
    <t>Kennedy Krieger/Johns Hopkins</t>
  </si>
  <si>
    <t>University of Washington School of Medicine</t>
  </si>
  <si>
    <t>Boston VA Healthcare System</t>
  </si>
  <si>
    <t>Texas Child Study Center</t>
  </si>
  <si>
    <t>2018-2019:</t>
  </si>
  <si>
    <t>Salem VA Medical Center</t>
  </si>
  <si>
    <t>Marcus Autism Center at Emory University</t>
  </si>
  <si>
    <t>Emory University/Grady Health System</t>
  </si>
  <si>
    <t>Edward Hines Jr. VA Hospital</t>
  </si>
  <si>
    <t>2017-2018:</t>
  </si>
  <si>
    <t>University of Wisconsin - Psychiatry</t>
  </si>
  <si>
    <t>Malcolm Grow Medical Clinic &amp; Surgery Center (USAF)</t>
  </si>
  <si>
    <t>2016-2017:</t>
  </si>
  <si>
    <t>University of Mississippi Medical Center/VA Jackson</t>
  </si>
  <si>
    <t>Southwest Consortium/New Mexico VA Health Care System</t>
  </si>
  <si>
    <t>VA Boston Healthcare System</t>
  </si>
  <si>
    <t>Admissions Data on Incoming Classes</t>
  </si>
  <si>
    <t>Year of Admission</t>
  </si>
  <si>
    <t>2016-2017</t>
  </si>
  <si>
    <t>2017-2018</t>
  </si>
  <si>
    <t>2018-2019</t>
  </si>
  <si>
    <t>2019-2020</t>
  </si>
  <si>
    <t>2024-2025</t>
  </si>
  <si>
    <t>2025-2026</t>
  </si>
  <si>
    <t>Number of Applicants</t>
  </si>
  <si>
    <t>Number Offered Admission</t>
  </si>
  <si>
    <t>Size of Incoming Class</t>
  </si>
  <si>
    <t>Number Receiving Financial Support*</t>
  </si>
  <si>
    <t>Average GRE (Verbal)</t>
  </si>
  <si>
    <t>NA**</t>
  </si>
  <si>
    <t>Average GRE (Quantitative)</t>
  </si>
  <si>
    <t>Average GRE (Writing)</t>
  </si>
  <si>
    <t>Average GPA Undergraduate</t>
  </si>
  <si>
    <t xml:space="preserve">*See financial information page  for more on the funding package (Assistantship Stipend, Tuition Waiver and Health Insurance Subsidy). </t>
  </si>
  <si>
    <t>**GRE Scores not required for admission for this year</t>
  </si>
  <si>
    <t>9. The "Recent Internships" sheet contains a list of pre-doctoral internships attended in the past 10 years across cells A3:A65</t>
  </si>
  <si>
    <t>10. The "Alumni Positions" sheet contains a list of representative alumni positions across cells A4:C51</t>
  </si>
  <si>
    <t>1. The "Program Disclosures" sheet contains details of Student Admissions, Outcomes, and Other Data across cells B1:C8.</t>
  </si>
  <si>
    <t>2. The "Time to Completion" sheet contains Outcome across cells B2:X6 and Time to Degree Ranges across cells B7:X16.</t>
  </si>
  <si>
    <t>3. The "Program Costs" sheet contains details of Program Costs across cells B2:C8.</t>
  </si>
  <si>
    <t>4. The "Internships" sheet contains details of Internship Placement - Table 1 across cells B2:V10 and Internship Placement - Table 2 across cells B12:V17.</t>
  </si>
  <si>
    <t>5. The "Attrition" sheet contains details of Attrition across cells B2:V7.</t>
  </si>
  <si>
    <t>6. The "Licensure" sheet contains details of Licensure across cells B2:C6.</t>
  </si>
  <si>
    <t>7. Screen readers JAWS and NVDA announce the input message automatically when users access the cell.</t>
  </si>
  <si>
    <t>8. The "Admissions Data" Sheet contains information about students admitted to the program across cells A2:K10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</si>
</sst>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33" x14ac:knownFonts="1">
    <font>
      <sz val="11"/>
      <color theme="1"/>
      <name val="Calibri"/>
      <family val="2"/>
      <scheme val="minor"/>
    </font>
    <font>
      <b/>
      <sz val="11"/>
      <color indexed="8"/>
      <name val="Times New Roman"/>
      <family val="1"/>
    </font>
    <font>
      <sz val="11"/>
      <color indexed="8"/>
      <name val="Times New Roman"/>
      <family val="1"/>
    </font>
    <font>
      <i/>
      <sz val="11"/>
      <color indexed="8"/>
      <name val="Times New Roman"/>
      <family val="1"/>
    </font>
    <font>
      <b/>
      <vertAlign val="superscript"/>
      <sz val="11"/>
      <color indexed="8"/>
      <name val="Times New Roman"/>
      <family val="1"/>
    </font>
    <font>
      <b/>
      <sz val="11"/>
      <color indexed="10"/>
      <name val="Calibri"/>
      <family val="2"/>
    </font>
    <font>
      <b/>
      <sz val="14"/>
      <name val="Times New Roman"/>
      <family val="1"/>
    </font>
    <font>
      <b/>
      <sz val="11"/>
      <color theme="1"/>
      <name val="Calibri"/>
      <family val="2"/>
      <scheme val="minor"/>
    </font>
    <font>
      <sz val="11"/>
      <color rgb="FF000000"/>
      <name val="Times New Roman"/>
      <family val="1"/>
    </font>
    <font>
      <b/>
      <sz val="11"/>
      <color rgb="FF000000"/>
      <name val="Times New Roman"/>
      <family val="1"/>
    </font>
    <font>
      <b/>
      <sz val="14"/>
      <color rgb="FF000000"/>
      <name val="Times New Roman"/>
      <family val="1"/>
    </font>
    <font>
      <sz val="10"/>
      <color rgb="FF000000"/>
      <name val="Times New Roman"/>
      <family val="1"/>
    </font>
    <font>
      <sz val="11"/>
      <color theme="1"/>
      <name val="Times New Roman"/>
      <family val="1"/>
    </font>
    <font>
      <b/>
      <sz val="11"/>
      <color theme="1"/>
      <name val="Times New Roman"/>
      <family val="1"/>
    </font>
    <font>
      <sz val="11"/>
      <color theme="1"/>
      <name val="Calibri"/>
      <family val="2"/>
      <scheme val="minor"/>
    </font>
    <font>
      <b/>
      <sz val="14"/>
      <color theme="1"/>
      <name val="Times New Roman"/>
      <family val="1"/>
    </font>
    <font>
      <sz val="12"/>
      <color rgb="FF000000"/>
      <name val="Calibri"/>
      <family val="2"/>
    </font>
    <font>
      <b/>
      <sz val="11"/>
      <color rgb="FF000000"/>
      <name val="Calibri"/>
      <family val="2"/>
      <scheme val="minor"/>
    </font>
    <font>
      <b/>
      <sz val="11"/>
      <color theme="1" tint="4.9989318521683403E-2"/>
      <name val="Times New Roman"/>
      <family val="1"/>
    </font>
    <font>
      <sz val="8"/>
      <name val="Calibri"/>
      <family val="2"/>
      <scheme val="minor"/>
    </font>
    <font>
      <u/>
      <sz val="11"/>
      <color theme="10"/>
      <name val="Calibri"/>
      <family val="2"/>
      <scheme val="minor"/>
    </font>
    <font>
      <i/>
      <sz val="11"/>
      <color theme="1"/>
      <name val="Times New Roman"/>
      <family val="1"/>
    </font>
    <font>
      <b/>
      <sz val="10"/>
      <color rgb="FF000000"/>
      <name val="Times New Roman"/>
      <family val="1"/>
    </font>
    <font>
      <sz val="10"/>
      <color theme="1"/>
      <name val="Calibri"/>
      <family val="2"/>
      <scheme val="minor"/>
    </font>
    <font>
      <b/>
      <sz val="15"/>
      <color theme="3"/>
      <name val="Calibri"/>
      <family val="2"/>
      <scheme val="minor"/>
    </font>
    <font>
      <b/>
      <sz val="12"/>
      <color theme="1"/>
      <name val="Calibri"/>
      <family val="2"/>
      <scheme val="minor"/>
    </font>
    <font>
      <b/>
      <sz val="12"/>
      <color rgb="FF000000"/>
      <name val="Calibri"/>
      <family val="2"/>
    </font>
    <font>
      <b/>
      <sz val="16"/>
      <color theme="1"/>
      <name val="Calibri"/>
      <family val="2"/>
      <scheme val="minor"/>
    </font>
    <font>
      <sz val="11"/>
      <color rgb="FF0070C0"/>
      <name val="Calibri"/>
      <family val="2"/>
      <scheme val="minor"/>
    </font>
    <font>
      <sz val="11"/>
      <color rgb="FF000000"/>
      <name val="Calibri"/>
      <family val="2"/>
    </font>
    <font>
      <b/>
      <sz val="15"/>
      <color rgb="FF0E2841"/>
      <name val="Aptos Narrow"/>
      <family val="2"/>
    </font>
    <font>
      <b/>
      <sz val="11"/>
      <color rgb="FF000000"/>
      <name val="Aptos Narrow"/>
      <family val="2"/>
    </font>
    <font>
      <sz val="11"/>
      <color rgb="FF000000"/>
      <name val="Aptos Narrow"/>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58">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top style="thin">
        <color indexed="64"/>
      </top>
      <bottom style="thin">
        <color indexed="64"/>
      </bottom>
      <diagonal/>
    </border>
    <border>
      <left/>
      <right/>
      <top/>
      <bottom style="thick">
        <color theme="4"/>
      </bottom>
      <diagonal/>
    </border>
    <border>
      <left/>
      <right/>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rgb="FF156082"/>
      </left>
      <right/>
      <top style="thick">
        <color rgb="FF156082"/>
      </top>
      <bottom style="thick">
        <color rgb="FF156082"/>
      </bottom>
      <diagonal/>
    </border>
    <border>
      <left/>
      <right/>
      <top style="thick">
        <color rgb="FF156082"/>
      </top>
      <bottom style="thick">
        <color rgb="FF156082"/>
      </bottom>
      <diagonal/>
    </border>
    <border>
      <left/>
      <right style="thick">
        <color rgb="FF156082"/>
      </right>
      <top style="thick">
        <color rgb="FF156082"/>
      </top>
      <bottom style="thick">
        <color rgb="FF156082"/>
      </bottom>
      <diagonal/>
    </border>
    <border>
      <left/>
      <right style="thin">
        <color indexed="64"/>
      </right>
      <top/>
      <bottom style="thin">
        <color indexed="64"/>
      </bottom>
      <diagonal/>
    </border>
  </borders>
  <cellStyleXfs count="7">
    <xf numFmtId="0" fontId="0" fillId="0" borderId="0"/>
    <xf numFmtId="0" fontId="14" fillId="0" borderId="0"/>
    <xf numFmtId="0" fontId="14" fillId="0" borderId="0"/>
    <xf numFmtId="0" fontId="14" fillId="0" borderId="0"/>
    <xf numFmtId="0" fontId="14" fillId="0" borderId="0"/>
    <xf numFmtId="0" fontId="20" fillId="0" borderId="0" applyNumberFormat="0" applyFill="0" applyBorder="0" applyAlignment="0" applyProtection="0"/>
    <xf numFmtId="0" fontId="24" fillId="0" borderId="48" applyNumberFormat="0" applyFill="0" applyAlignment="0" applyProtection="0"/>
  </cellStyleXfs>
  <cellXfs count="139">
    <xf numFmtId="0" fontId="0" fillId="0" borderId="0" xfId="0"/>
    <xf numFmtId="0" fontId="0" fillId="2" borderId="0" xfId="0" applyFill="1"/>
    <xf numFmtId="0" fontId="8" fillId="2" borderId="3"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2" borderId="8"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0" xfId="0" applyFont="1" applyFill="1" applyAlignment="1">
      <alignment vertical="center"/>
    </xf>
    <xf numFmtId="1" fontId="0" fillId="2" borderId="0" xfId="0" applyNumberFormat="1" applyFill="1"/>
    <xf numFmtId="0" fontId="0" fillId="2" borderId="0" xfId="0" applyFill="1" applyAlignment="1">
      <alignment horizontal="center"/>
    </xf>
    <xf numFmtId="0" fontId="9" fillId="2" borderId="0" xfId="0" applyFont="1" applyFill="1" applyAlignment="1">
      <alignment vertical="center"/>
    </xf>
    <xf numFmtId="0" fontId="8" fillId="2" borderId="16" xfId="0" applyFont="1" applyFill="1" applyBorder="1" applyAlignment="1" applyProtection="1">
      <alignment horizontal="center" vertical="center" wrapText="1"/>
      <protection locked="0"/>
    </xf>
    <xf numFmtId="0" fontId="12" fillId="2" borderId="0" xfId="0" applyFont="1" applyFill="1"/>
    <xf numFmtId="0" fontId="5" fillId="2" borderId="0" xfId="0" applyFont="1" applyFill="1"/>
    <xf numFmtId="0" fontId="13" fillId="2" borderId="0" xfId="0" applyFont="1" applyFill="1"/>
    <xf numFmtId="1" fontId="8" fillId="2" borderId="4" xfId="0" applyNumberFormat="1" applyFont="1" applyFill="1" applyBorder="1" applyAlignment="1" applyProtection="1">
      <alignment horizontal="center" vertical="center" wrapText="1"/>
      <protection locked="0"/>
    </xf>
    <xf numFmtId="1" fontId="8" fillId="2" borderId="2" xfId="0" applyNumberFormat="1" applyFont="1" applyFill="1" applyBorder="1" applyAlignment="1" applyProtection="1">
      <alignment horizontal="center" vertical="center" wrapText="1"/>
      <protection locked="0"/>
    </xf>
    <xf numFmtId="1" fontId="8" fillId="2" borderId="5" xfId="0" applyNumberFormat="1" applyFont="1" applyFill="1" applyBorder="1" applyAlignment="1" applyProtection="1">
      <alignment horizontal="center" vertical="center" wrapText="1"/>
      <protection locked="0"/>
    </xf>
    <xf numFmtId="1" fontId="8" fillId="2" borderId="7" xfId="0" applyNumberFormat="1" applyFont="1" applyFill="1" applyBorder="1" applyAlignment="1" applyProtection="1">
      <alignment horizontal="center" vertical="center" wrapText="1"/>
      <protection locked="0"/>
    </xf>
    <xf numFmtId="1" fontId="8" fillId="2" borderId="12" xfId="0" applyNumberFormat="1" applyFont="1" applyFill="1" applyBorder="1" applyAlignment="1" applyProtection="1">
      <alignment horizontal="center" vertical="center" wrapText="1"/>
      <protection locked="0"/>
    </xf>
    <xf numFmtId="1" fontId="8" fillId="2" borderId="10" xfId="0" applyNumberFormat="1" applyFont="1" applyFill="1" applyBorder="1" applyAlignment="1" applyProtection="1">
      <alignment horizontal="center" vertical="center" wrapText="1"/>
      <protection locked="0"/>
    </xf>
    <xf numFmtId="0" fontId="0" fillId="2" borderId="0" xfId="0" applyFill="1" applyProtection="1">
      <protection locked="0"/>
    </xf>
    <xf numFmtId="0" fontId="9" fillId="2" borderId="13" xfId="0" applyFont="1" applyFill="1" applyBorder="1" applyAlignment="1" applyProtection="1">
      <alignment vertical="center"/>
      <protection locked="0"/>
    </xf>
    <xf numFmtId="0" fontId="10" fillId="2" borderId="0" xfId="0" applyFont="1" applyFill="1" applyAlignment="1" applyProtection="1">
      <alignment vertical="center"/>
      <protection locked="0"/>
    </xf>
    <xf numFmtId="1" fontId="8" fillId="2" borderId="29" xfId="0" applyNumberFormat="1" applyFont="1" applyFill="1" applyBorder="1" applyAlignment="1" applyProtection="1">
      <alignment horizontal="center" vertical="center" wrapText="1"/>
      <protection locked="0"/>
    </xf>
    <xf numFmtId="1" fontId="8" fillId="2" borderId="30" xfId="0" applyNumberFormat="1" applyFont="1" applyFill="1" applyBorder="1" applyAlignment="1" applyProtection="1">
      <alignment horizontal="center" vertical="center" wrapText="1"/>
      <protection locked="0"/>
    </xf>
    <xf numFmtId="0" fontId="11" fillId="2" borderId="0" xfId="0" applyFont="1" applyFill="1" applyAlignment="1" applyProtection="1">
      <alignment vertical="center"/>
      <protection locked="0"/>
    </xf>
    <xf numFmtId="0" fontId="8" fillId="2" borderId="0" xfId="0" applyFont="1" applyFill="1" applyAlignment="1" applyProtection="1">
      <alignment vertical="center"/>
      <protection locked="0"/>
    </xf>
    <xf numFmtId="1" fontId="8" fillId="2" borderId="9" xfId="0" applyNumberFormat="1" applyFont="1"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1" fontId="8" fillId="2" borderId="20" xfId="0" applyNumberFormat="1" applyFont="1" applyFill="1" applyBorder="1" applyAlignment="1" applyProtection="1">
      <alignment horizontal="center" vertical="center" wrapText="1"/>
      <protection locked="0"/>
    </xf>
    <xf numFmtId="0" fontId="9" fillId="2" borderId="0" xfId="0" applyFont="1" applyFill="1" applyAlignment="1" applyProtection="1">
      <alignment vertical="center" wrapText="1"/>
      <protection locked="0"/>
    </xf>
    <xf numFmtId="0" fontId="9" fillId="2" borderId="0" xfId="0" applyFont="1" applyFill="1" applyAlignment="1" applyProtection="1">
      <alignment horizontal="center" vertical="center" wrapText="1"/>
      <protection locked="0"/>
    </xf>
    <xf numFmtId="0" fontId="9" fillId="2" borderId="0" xfId="0" applyFont="1" applyFill="1" applyAlignment="1" applyProtection="1">
      <alignment vertical="center"/>
      <protection locked="0"/>
    </xf>
    <xf numFmtId="0" fontId="0" fillId="2" borderId="0" xfId="0" applyFill="1" applyAlignment="1" applyProtection="1">
      <alignment vertical="top"/>
      <protection locked="0"/>
    </xf>
    <xf numFmtId="0" fontId="0" fillId="2" borderId="0" xfId="0" applyFill="1" applyAlignment="1">
      <alignment vertical="top"/>
    </xf>
    <xf numFmtId="0" fontId="6" fillId="2" borderId="0" xfId="0" applyFont="1" applyFill="1" applyAlignment="1" applyProtection="1">
      <alignment vertical="center"/>
      <protection locked="0"/>
    </xf>
    <xf numFmtId="0" fontId="16" fillId="0" borderId="0" xfId="0" applyFont="1" applyAlignment="1">
      <alignment vertical="top" wrapText="1"/>
    </xf>
    <xf numFmtId="0" fontId="15" fillId="0" borderId="0" xfId="0" applyFont="1"/>
    <xf numFmtId="0" fontId="7" fillId="2" borderId="24" xfId="0" applyFont="1" applyFill="1" applyBorder="1" applyAlignment="1">
      <alignment vertical="top" wrapText="1"/>
    </xf>
    <xf numFmtId="0" fontId="0" fillId="2" borderId="26" xfId="0" applyFill="1" applyBorder="1" applyProtection="1">
      <protection locked="0"/>
    </xf>
    <xf numFmtId="0" fontId="7" fillId="0" borderId="25" xfId="0" applyFont="1" applyBorder="1" applyAlignment="1">
      <alignment vertical="top"/>
    </xf>
    <xf numFmtId="0" fontId="7" fillId="2" borderId="27" xfId="0" applyFont="1" applyFill="1" applyBorder="1" applyAlignment="1">
      <alignment vertical="top" wrapText="1"/>
    </xf>
    <xf numFmtId="0" fontId="0" fillId="2" borderId="14" xfId="0" applyFill="1" applyBorder="1" applyAlignment="1" applyProtection="1">
      <alignment horizontal="left" vertical="top" indent="1"/>
      <protection locked="0"/>
    </xf>
    <xf numFmtId="0" fontId="7" fillId="0" borderId="31" xfId="0" applyFont="1" applyBorder="1" applyAlignment="1" applyProtection="1">
      <alignment vertical="top" wrapText="1"/>
      <protection locked="0"/>
    </xf>
    <xf numFmtId="0" fontId="0" fillId="2" borderId="23" xfId="0" applyFill="1" applyBorder="1" applyProtection="1">
      <protection locked="0"/>
    </xf>
    <xf numFmtId="0" fontId="17" fillId="2" borderId="0" xfId="0" applyFont="1" applyFill="1" applyAlignment="1" applyProtection="1">
      <alignment vertical="center"/>
      <protection locked="0"/>
    </xf>
    <xf numFmtId="0" fontId="0" fillId="0" borderId="35" xfId="0" applyBorder="1" applyAlignment="1" applyProtection="1">
      <alignment vertical="center"/>
      <protection locked="0"/>
    </xf>
    <xf numFmtId="0" fontId="0" fillId="2" borderId="35" xfId="0" applyFill="1" applyBorder="1" applyAlignment="1" applyProtection="1">
      <alignment vertical="center"/>
      <protection locked="0"/>
    </xf>
    <xf numFmtId="0" fontId="11" fillId="2" borderId="13" xfId="0" applyFont="1" applyFill="1" applyBorder="1" applyAlignment="1" applyProtection="1">
      <alignment vertical="center"/>
      <protection locked="0"/>
    </xf>
    <xf numFmtId="0" fontId="8" fillId="2" borderId="21" xfId="0" applyFont="1" applyFill="1" applyBorder="1" applyAlignment="1">
      <alignment vertical="center" wrapText="1"/>
    </xf>
    <xf numFmtId="0" fontId="8" fillId="2" borderId="32" xfId="0" applyFont="1" applyFill="1" applyBorder="1" applyAlignment="1">
      <alignment vertical="center" wrapText="1"/>
    </xf>
    <xf numFmtId="0" fontId="8" fillId="2" borderId="33" xfId="0" applyFont="1" applyFill="1" applyBorder="1" applyAlignment="1">
      <alignment vertical="center" wrapText="1"/>
    </xf>
    <xf numFmtId="0" fontId="8" fillId="2" borderId="22" xfId="0" applyFont="1" applyFill="1" applyBorder="1" applyAlignment="1">
      <alignment vertical="center" wrapText="1"/>
    </xf>
    <xf numFmtId="0" fontId="8" fillId="2" borderId="19" xfId="0" applyFont="1" applyFill="1" applyBorder="1" applyAlignment="1" applyProtection="1">
      <alignment horizontal="center" vertical="center" wrapText="1"/>
      <protection locked="0"/>
    </xf>
    <xf numFmtId="0" fontId="8" fillId="2" borderId="1" xfId="0" applyFont="1" applyFill="1" applyBorder="1" applyAlignment="1">
      <alignment vertical="center" wrapText="1"/>
    </xf>
    <xf numFmtId="0" fontId="8" fillId="2" borderId="6" xfId="0" applyFont="1" applyFill="1" applyBorder="1" applyAlignment="1">
      <alignment vertical="center" wrapText="1"/>
    </xf>
    <xf numFmtId="0" fontId="8" fillId="2" borderId="2"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wrapText="1"/>
      <protection locked="0"/>
    </xf>
    <xf numFmtId="0" fontId="9" fillId="3" borderId="38" xfId="0" applyFont="1" applyFill="1" applyBorder="1" applyAlignment="1">
      <alignment horizontal="center" vertical="center"/>
    </xf>
    <xf numFmtId="0" fontId="9" fillId="3" borderId="29" xfId="0" applyFont="1" applyFill="1" applyBorder="1" applyAlignment="1">
      <alignment horizontal="center" vertical="center" wrapText="1"/>
    </xf>
    <xf numFmtId="0" fontId="8" fillId="2" borderId="19" xfId="0" applyFont="1" applyFill="1" applyBorder="1" applyAlignment="1">
      <alignment vertical="center" wrapText="1"/>
    </xf>
    <xf numFmtId="0" fontId="8" fillId="2" borderId="36"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9" fillId="3" borderId="28" xfId="0" applyFont="1" applyFill="1" applyBorder="1" applyAlignment="1">
      <alignment horizontal="center" vertical="center" wrapText="1"/>
    </xf>
    <xf numFmtId="0" fontId="8" fillId="2" borderId="40" xfId="0" applyFont="1" applyFill="1" applyBorder="1" applyAlignment="1">
      <alignment vertical="center" wrapText="1"/>
    </xf>
    <xf numFmtId="9" fontId="8" fillId="2" borderId="13" xfId="0" applyNumberFormat="1" applyFont="1" applyFill="1" applyBorder="1" applyAlignment="1" applyProtection="1">
      <alignment horizontal="center" vertical="center" wrapText="1"/>
      <protection locked="0"/>
    </xf>
    <xf numFmtId="0" fontId="18" fillId="3" borderId="27" xfId="0" applyFont="1" applyFill="1" applyBorder="1" applyAlignment="1">
      <alignment horizontal="center"/>
    </xf>
    <xf numFmtId="0" fontId="8" fillId="2" borderId="34" xfId="0" applyFont="1" applyFill="1" applyBorder="1" applyAlignment="1">
      <alignment vertical="center" wrapText="1"/>
    </xf>
    <xf numFmtId="1" fontId="8" fillId="2" borderId="18" xfId="0" applyNumberFormat="1" applyFont="1" applyFill="1" applyBorder="1" applyAlignment="1" applyProtection="1">
      <alignment horizontal="center" vertical="center" wrapText="1"/>
      <protection locked="0"/>
    </xf>
    <xf numFmtId="1" fontId="8" fillId="2" borderId="17" xfId="0" applyNumberFormat="1" applyFont="1" applyFill="1" applyBorder="1" applyAlignment="1" applyProtection="1">
      <alignment horizontal="center" vertical="center" wrapText="1"/>
      <protection locked="0"/>
    </xf>
    <xf numFmtId="0" fontId="8" fillId="2" borderId="36" xfId="0" applyFont="1" applyFill="1" applyBorder="1" applyAlignment="1">
      <alignment vertical="center" wrapText="1"/>
    </xf>
    <xf numFmtId="0" fontId="8" fillId="2" borderId="37" xfId="0" applyFont="1" applyFill="1" applyBorder="1" applyAlignment="1">
      <alignment vertical="center" wrapText="1"/>
    </xf>
    <xf numFmtId="0" fontId="8" fillId="2" borderId="39" xfId="0" applyFont="1" applyFill="1" applyBorder="1" applyAlignment="1">
      <alignment vertical="center" wrapText="1"/>
    </xf>
    <xf numFmtId="0" fontId="8" fillId="2" borderId="24" xfId="0" applyFont="1" applyFill="1" applyBorder="1" applyAlignment="1">
      <alignment vertical="center" wrapText="1"/>
    </xf>
    <xf numFmtId="0" fontId="8" fillId="2" borderId="13" xfId="0" applyFont="1" applyFill="1" applyBorder="1" applyAlignment="1">
      <alignment vertical="center" wrapText="1"/>
    </xf>
    <xf numFmtId="0" fontId="12" fillId="2" borderId="24" xfId="0" applyFont="1" applyFill="1" applyBorder="1" applyAlignment="1">
      <alignment vertical="center" wrapText="1"/>
    </xf>
    <xf numFmtId="0" fontId="12" fillId="2" borderId="13" xfId="0" applyFont="1" applyFill="1" applyBorder="1" applyAlignment="1">
      <alignment vertical="center" wrapText="1"/>
    </xf>
    <xf numFmtId="0" fontId="12" fillId="2" borderId="24" xfId="0" applyFont="1" applyFill="1" applyBorder="1" applyAlignment="1">
      <alignment vertical="center"/>
    </xf>
    <xf numFmtId="0" fontId="9" fillId="2" borderId="41" xfId="0" applyFont="1" applyFill="1" applyBorder="1" applyAlignment="1">
      <alignment vertical="center" wrapText="1"/>
    </xf>
    <xf numFmtId="0" fontId="9" fillId="2" borderId="39" xfId="0" applyFont="1" applyFill="1" applyBorder="1" applyAlignment="1">
      <alignment vertical="center" wrapText="1"/>
    </xf>
    <xf numFmtId="0" fontId="12" fillId="2" borderId="41" xfId="0" applyFont="1" applyFill="1" applyBorder="1" applyAlignment="1">
      <alignment vertical="center" wrapText="1"/>
    </xf>
    <xf numFmtId="0" fontId="12" fillId="2" borderId="39" xfId="0" applyFont="1" applyFill="1" applyBorder="1" applyAlignment="1">
      <alignment vertical="center" wrapText="1"/>
    </xf>
    <xf numFmtId="0" fontId="12" fillId="2" borderId="41" xfId="0" applyFont="1" applyFill="1" applyBorder="1" applyAlignment="1">
      <alignment vertical="center"/>
    </xf>
    <xf numFmtId="0" fontId="9" fillId="3" borderId="24"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8" fillId="2" borderId="24" xfId="0" applyFont="1" applyFill="1" applyBorder="1" applyAlignment="1">
      <alignment horizontal="center" vertical="center" wrapText="1"/>
    </xf>
    <xf numFmtId="1" fontId="8" fillId="2" borderId="42" xfId="0" applyNumberFormat="1" applyFont="1" applyFill="1" applyBorder="1" applyAlignment="1">
      <alignment horizontal="center" vertical="center" wrapText="1"/>
    </xf>
    <xf numFmtId="0" fontId="8" fillId="2" borderId="24" xfId="0" applyFont="1" applyFill="1" applyBorder="1" applyAlignment="1">
      <alignment horizontal="center" vertical="center"/>
    </xf>
    <xf numFmtId="0" fontId="8" fillId="2" borderId="41" xfId="0" applyFont="1" applyFill="1" applyBorder="1" applyAlignment="1">
      <alignment horizontal="center" vertical="center" wrapText="1"/>
    </xf>
    <xf numFmtId="1" fontId="8" fillId="2" borderId="17" xfId="0" applyNumberFormat="1" applyFont="1" applyFill="1" applyBorder="1" applyAlignment="1">
      <alignment horizontal="center" vertical="center" wrapText="1"/>
    </xf>
    <xf numFmtId="0" fontId="8" fillId="2" borderId="41" xfId="0" applyFont="1" applyFill="1" applyBorder="1" applyAlignment="1">
      <alignment horizontal="center" vertical="center"/>
    </xf>
    <xf numFmtId="0" fontId="9" fillId="3" borderId="13" xfId="0" applyFont="1" applyFill="1" applyBorder="1" applyAlignment="1">
      <alignment horizontal="center" vertical="center" wrapText="1"/>
    </xf>
    <xf numFmtId="0" fontId="12" fillId="2" borderId="13" xfId="0" applyFont="1" applyFill="1" applyBorder="1" applyAlignment="1">
      <alignment vertical="center"/>
    </xf>
    <xf numFmtId="0" fontId="12" fillId="2" borderId="39" xfId="0" applyFont="1" applyFill="1" applyBorder="1" applyAlignment="1">
      <alignment vertical="center"/>
    </xf>
    <xf numFmtId="1" fontId="8" fillId="2" borderId="42" xfId="0" applyNumberFormat="1" applyFont="1" applyFill="1" applyBorder="1" applyAlignment="1">
      <alignment horizontal="center" vertical="center"/>
    </xf>
    <xf numFmtId="1" fontId="8" fillId="2" borderId="17" xfId="0" applyNumberFormat="1" applyFont="1" applyFill="1" applyBorder="1" applyAlignment="1">
      <alignment horizontal="center" vertical="center"/>
    </xf>
    <xf numFmtId="0" fontId="9" fillId="3" borderId="31" xfId="0" applyFont="1" applyFill="1" applyBorder="1" applyAlignment="1">
      <alignment horizontal="center" vertical="center"/>
    </xf>
    <xf numFmtId="0" fontId="9" fillId="3" borderId="31" xfId="0" applyFont="1" applyFill="1" applyBorder="1" applyAlignment="1">
      <alignment horizontal="center" vertical="center" wrapText="1"/>
    </xf>
    <xf numFmtId="0" fontId="9" fillId="3" borderId="43" xfId="0" applyFont="1" applyFill="1" applyBorder="1" applyAlignment="1">
      <alignment horizontal="center" vertical="center"/>
    </xf>
    <xf numFmtId="0" fontId="0" fillId="2" borderId="12" xfId="0" applyFill="1" applyBorder="1" applyAlignment="1" applyProtection="1">
      <alignment horizontal="left" vertical="top" indent="1"/>
      <protection locked="0"/>
    </xf>
    <xf numFmtId="0" fontId="0" fillId="2" borderId="44" xfId="0" applyFill="1" applyBorder="1" applyAlignment="1" applyProtection="1">
      <alignment vertical="center"/>
      <protection locked="0"/>
    </xf>
    <xf numFmtId="0" fontId="0" fillId="2" borderId="45" xfId="0" applyFill="1" applyBorder="1" applyAlignment="1" applyProtection="1">
      <alignment vertical="center"/>
      <protection locked="0"/>
    </xf>
    <xf numFmtId="0" fontId="0" fillId="2" borderId="45" xfId="0" applyFill="1" applyBorder="1" applyProtection="1">
      <protection locked="0"/>
    </xf>
    <xf numFmtId="0" fontId="0" fillId="2" borderId="46" xfId="0" applyFill="1" applyBorder="1" applyProtection="1">
      <protection locked="0"/>
    </xf>
    <xf numFmtId="0" fontId="17" fillId="2" borderId="0" xfId="0" applyFont="1" applyFill="1" applyAlignment="1" applyProtection="1">
      <alignment horizontal="left" vertical="top"/>
      <protection locked="0"/>
    </xf>
    <xf numFmtId="0" fontId="17" fillId="2" borderId="0" xfId="0" applyFont="1" applyFill="1" applyAlignment="1" applyProtection="1">
      <alignment vertical="top"/>
      <protection locked="0"/>
    </xf>
    <xf numFmtId="0" fontId="12" fillId="2" borderId="22" xfId="5" applyFont="1" applyFill="1" applyBorder="1" applyAlignment="1">
      <alignment vertical="center" wrapText="1"/>
    </xf>
    <xf numFmtId="1" fontId="8" fillId="2" borderId="39" xfId="0" applyNumberFormat="1" applyFont="1" applyFill="1" applyBorder="1" applyAlignment="1">
      <alignment horizontal="center" vertical="center"/>
    </xf>
    <xf numFmtId="0" fontId="8" fillId="2" borderId="47" xfId="0" applyFont="1" applyFill="1" applyBorder="1" applyAlignment="1">
      <alignment horizontal="center" vertical="center"/>
    </xf>
    <xf numFmtId="0" fontId="22" fillId="3" borderId="27" xfId="0" applyFont="1" applyFill="1" applyBorder="1" applyAlignment="1">
      <alignment horizontal="center" vertical="center" wrapText="1"/>
    </xf>
    <xf numFmtId="6" fontId="8" fillId="2" borderId="17" xfId="0" applyNumberFormat="1" applyFont="1" applyFill="1" applyBorder="1" applyAlignment="1" applyProtection="1">
      <alignment horizontal="center" vertical="center" wrapText="1"/>
      <protection locked="0"/>
    </xf>
    <xf numFmtId="0" fontId="23" fillId="0" borderId="31" xfId="0" applyFont="1" applyBorder="1" applyAlignment="1" applyProtection="1">
      <alignment vertical="center" wrapText="1"/>
      <protection locked="0"/>
    </xf>
    <xf numFmtId="0" fontId="24" fillId="0" borderId="0" xfId="6" applyBorder="1" applyAlignment="1">
      <alignment horizontal="centerContinuous"/>
    </xf>
    <xf numFmtId="0" fontId="0" fillId="0" borderId="0" xfId="0" applyAlignment="1">
      <alignment horizontal="centerContinuous"/>
    </xf>
    <xf numFmtId="0" fontId="26" fillId="0" borderId="36" xfId="0" applyFont="1" applyBorder="1" applyAlignment="1">
      <alignment vertical="center" wrapText="1"/>
    </xf>
    <xf numFmtId="0" fontId="0" fillId="0" borderId="49" xfId="0" applyBorder="1"/>
    <xf numFmtId="0" fontId="27" fillId="0" borderId="50" xfId="0" applyFont="1" applyBorder="1"/>
    <xf numFmtId="0" fontId="0" fillId="0" borderId="50" xfId="0" applyBorder="1" applyAlignment="1">
      <alignment wrapText="1"/>
    </xf>
    <xf numFmtId="0" fontId="25" fillId="0" borderId="51" xfId="0" applyFont="1" applyBorder="1"/>
    <xf numFmtId="0" fontId="0" fillId="0" borderId="52" xfId="0" applyBorder="1"/>
    <xf numFmtId="0" fontId="25" fillId="0" borderId="52" xfId="0" applyFont="1" applyBorder="1"/>
    <xf numFmtId="0" fontId="25" fillId="0" borderId="52" xfId="0" applyFont="1" applyBorder="1" applyAlignment="1">
      <alignment wrapText="1"/>
    </xf>
    <xf numFmtId="0" fontId="29" fillId="0" borderId="52" xfId="0" applyFont="1" applyBorder="1" applyAlignment="1">
      <alignment vertical="center" wrapText="1"/>
    </xf>
    <xf numFmtId="0" fontId="26" fillId="0" borderId="52" xfId="0" applyFont="1" applyBorder="1" applyAlignment="1">
      <alignment vertical="center" wrapText="1"/>
    </xf>
    <xf numFmtId="0" fontId="29" fillId="0" borderId="52" xfId="0" applyFont="1" applyBorder="1" applyAlignment="1">
      <alignment vertical="center"/>
    </xf>
    <xf numFmtId="0" fontId="29" fillId="0" borderId="53" xfId="0" applyFont="1" applyBorder="1" applyAlignment="1">
      <alignment vertical="center"/>
    </xf>
    <xf numFmtId="0" fontId="0" fillId="0" borderId="0" xfId="0" applyAlignment="1">
      <alignment wrapText="1"/>
    </xf>
    <xf numFmtId="0" fontId="30" fillId="0" borderId="54" xfId="0" applyFont="1" applyBorder="1" applyAlignment="1">
      <alignment horizontal="centerContinuous"/>
    </xf>
    <xf numFmtId="0" fontId="30" fillId="0" borderId="55" xfId="0" applyFont="1" applyBorder="1" applyAlignment="1">
      <alignment horizontal="centerContinuous"/>
    </xf>
    <xf numFmtId="0" fontId="30" fillId="0" borderId="56" xfId="0" applyFont="1" applyBorder="1" applyAlignment="1">
      <alignment horizontal="centerContinuous"/>
    </xf>
    <xf numFmtId="0" fontId="31" fillId="0" borderId="50" xfId="0" applyFont="1" applyBorder="1" applyAlignment="1">
      <alignment horizontal="center"/>
    </xf>
    <xf numFmtId="0" fontId="31" fillId="0" borderId="6" xfId="0" applyFont="1" applyBorder="1" applyAlignment="1">
      <alignment horizontal="center"/>
    </xf>
    <xf numFmtId="0" fontId="31" fillId="0" borderId="53" xfId="0" applyFont="1" applyBorder="1" applyAlignment="1">
      <alignment horizontal="center"/>
    </xf>
    <xf numFmtId="0" fontId="32" fillId="0" borderId="57" xfId="0" applyFont="1" applyBorder="1" applyAlignment="1">
      <alignment horizontal="center"/>
    </xf>
    <xf numFmtId="0" fontId="20" fillId="0" borderId="0" xfId="5" applyAlignment="1">
      <alignment horizontal="centerContinuous" wrapText="1"/>
    </xf>
    <xf numFmtId="0" fontId="32" fillId="0" borderId="53" xfId="0" applyFont="1" applyBorder="1" applyAlignment="1">
      <alignment horizontal="centerContinuous" vertical="center" wrapText="1"/>
    </xf>
    <xf numFmtId="0" fontId="32" fillId="0" borderId="57" xfId="0" applyFont="1" applyBorder="1" applyAlignment="1">
      <alignment horizontal="centerContinuous" vertical="center" wrapText="1"/>
    </xf>
    <xf numFmtId="0" fontId="32" fillId="0" borderId="50" xfId="0" applyFont="1" applyBorder="1" applyAlignment="1">
      <alignment horizontal="centerContinuous" vertical="center" wrapText="1"/>
    </xf>
  </cellXfs>
  <cellStyles count="7">
    <cellStyle name="Heading 1" xfId="6" builtinId="16"/>
    <cellStyle name="Hyperlink" xfId="5" builtinId="8"/>
    <cellStyle name="Normal" xfId="0" builtinId="0"/>
    <cellStyle name="style1495205262559" xfId="3" xr:uid="{00000000-0005-0000-0000-000001000000}"/>
    <cellStyle name="style1495205262808" xfId="1" xr:uid="{00000000-0005-0000-0000-000002000000}"/>
    <cellStyle name="style1495205262886" xfId="2" xr:uid="{00000000-0005-0000-0000-000003000000}"/>
    <cellStyle name="style1495205263042" xfId="4" xr:uid="{00000000-0005-0000-0000-000004000000}"/>
  </cellStyles>
  <dxfs count="79">
    <dxf>
      <fill>
        <patternFill>
          <bgColor rgb="FFFF0000"/>
        </patternFill>
      </fill>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left style="medium">
          <color indexed="64"/>
        </left>
        <right style="medium">
          <color indexed="64"/>
        </right>
        <bottom style="medium">
          <color indexed="64"/>
        </bottom>
      </border>
    </dxf>
    <dxf>
      <font>
        <b/>
        <i val="0"/>
        <strike val="0"/>
        <condense val="0"/>
        <extend val="0"/>
        <outline val="0"/>
        <shadow val="0"/>
        <u val="none"/>
        <vertAlign val="baseline"/>
        <sz val="11"/>
        <color rgb="FF000000"/>
        <name val="Times New Roman"/>
        <family val="1"/>
        <scheme val="none"/>
      </font>
      <fill>
        <patternFill patternType="solid">
          <fgColor indexed="64"/>
          <bgColor theme="0" tint="-0.249977111117893"/>
        </patternFill>
      </fill>
      <alignment horizontal="left" vertical="center" textRotation="0" wrapText="0" indent="1" justifyLastLine="0" shrinkToFit="0" readingOrder="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style="thin">
          <color indexed="64"/>
        </top>
        <bottom/>
        <vertical/>
        <horizontal/>
      </border>
    </dxf>
    <dxf>
      <border outline="0">
        <left style="medium">
          <color indexed="64"/>
        </left>
        <right style="medium">
          <color indexed="64"/>
        </right>
        <top style="medium">
          <color indexed="64"/>
        </top>
        <bottom style="medium">
          <color indexed="64"/>
        </bottom>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rgb="FF000000"/>
        <name val="Times New Roman"/>
        <family val="1"/>
        <scheme val="none"/>
      </font>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vertical/>
        <horizontal/>
      </border>
    </dxf>
    <dxf>
      <border outline="0">
        <left style="medium">
          <color indexed="64"/>
        </left>
        <right style="medium">
          <color indexed="64"/>
        </right>
        <bottom style="medium">
          <color indexed="64"/>
        </bottom>
      </border>
    </dxf>
    <dxf>
      <border>
        <bottom style="medium">
          <color indexed="64"/>
        </bottom>
      </border>
    </dxf>
  </dxfs>
  <tableStyles count="0" defaultTableStyle="TableStyleMedium2" defaultPivotStyle="PivotStyleLight16"/>
  <colors>
    <mruColors>
      <color rgb="FF0000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085284-DC92-4791-B3B3-0C76D01A5EE7}" name="Outcome" displayName="Outcome" ref="B3:X12" totalsRowShown="0" headerRowBorderDxfId="78" tableBorderDxfId="77">
  <autoFilter ref="B3:X12" xr:uid="{2B085284-DC92-4791-B3B3-0C76D01A5EE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C097E087-2C0A-40E6-B21A-682970DA98F2}" name="Outcome" dataDxfId="76"/>
    <tableColumn id="2" xr3:uid="{1E627149-CA29-4138-9008-5A8879997C0F}" name="Year in which Degrees were Conferred_2015-2016_1" dataDxfId="75"/>
    <tableColumn id="3" xr3:uid="{B7F5607A-F21B-45A0-B2E2-867617655AC8}" name="Year in which Degrees were Conferred_2015-2016_2" dataDxfId="74">
      <calculatedColumnFormula>C4/C$4*100</calculatedColumnFormula>
    </tableColumn>
    <tableColumn id="4" xr3:uid="{9C74F862-8674-49F0-9D0D-8DB3BB8B23AB}" name="Year in which Degrees were Conferred_2016-2017_1" dataDxfId="73"/>
    <tableColumn id="5" xr3:uid="{91F0047A-0D53-4160-AC71-C7BA4119B9E2}" name="Year in which Degrees were Conferred_2016-2017_2" dataDxfId="72">
      <calculatedColumnFormula>E4/E$4*100</calculatedColumnFormula>
    </tableColumn>
    <tableColumn id="6" xr3:uid="{796CB693-3411-4167-9935-B6AC702052F8}" name="Year in which Degrees were Conferred_2017-2018_1" dataDxfId="71"/>
    <tableColumn id="7" xr3:uid="{EEBA63FF-EEC3-4EDF-A8FC-0C3BDBB04CFF}" name="Year in which Degrees were Conferred_2017-2018_2" dataDxfId="70">
      <calculatedColumnFormula>G4/G$4*100</calculatedColumnFormula>
    </tableColumn>
    <tableColumn id="8" xr3:uid="{5BFBE6DE-85BD-48F0-92F0-6F96E920DCEF}" name="Year in which Degrees were Conferred_2018-2019_1" dataDxfId="69"/>
    <tableColumn id="9" xr3:uid="{15595089-AA27-4047-B553-B87573C4594E}" name="Year in which Degrees were Conferred_2018-2019_2" dataDxfId="68">
      <calculatedColumnFormula>I4/I$4*100</calculatedColumnFormula>
    </tableColumn>
    <tableColumn id="10" xr3:uid="{FAC1E678-8658-4E13-B21B-B19E3EEB81A4}" name="Year in which Degrees were Conferred_2019-2020_1" dataDxfId="67"/>
    <tableColumn id="11" xr3:uid="{29505EBE-9612-492B-9E1C-2F1C77654786}" name="Year in which Degrees were Conferred_2019-2020_2" dataDxfId="66">
      <calculatedColumnFormula>K4/K$4*100</calculatedColumnFormula>
    </tableColumn>
    <tableColumn id="12" xr3:uid="{EA9BD0A1-F067-4BDF-8B7D-032EE27FD7A8}" name="Year in which Degrees were Conferred_2020-2021_1" dataDxfId="65"/>
    <tableColumn id="13" xr3:uid="{82D9E042-56D8-4946-84B2-B3498682D246}" name="Year in which Degrees were Conferred_2020-2021_2" dataDxfId="64">
      <calculatedColumnFormula>M4/M$4*100</calculatedColumnFormula>
    </tableColumn>
    <tableColumn id="14" xr3:uid="{0A6BC16F-BA4B-465E-871B-4253C770D08E}" name="Year in which Degrees were Conferred_2021-2022_1" dataDxfId="63"/>
    <tableColumn id="15" xr3:uid="{6B93FB86-65B0-4F84-A3D8-2822DDE3B27F}" name="Year in which Degrees were Conferred_2021-2022_2" dataDxfId="62">
      <calculatedColumnFormula>O4/O$4*100</calculatedColumnFormula>
    </tableColumn>
    <tableColumn id="16" xr3:uid="{0A3B50A2-0D9A-4487-8EFE-37BA33BD9C6B}" name="Year in which Degrees were Conferred_2022-2023_1" dataDxfId="61"/>
    <tableColumn id="17" xr3:uid="{6723598C-F0B4-4041-8AB3-352863B025B3}" name="Year in which Degrees were Conferred_2022-2023_2" dataDxfId="60">
      <calculatedColumnFormula>Q4/Q$4*100</calculatedColumnFormula>
    </tableColumn>
    <tableColumn id="18" xr3:uid="{81F182C1-BD4F-467E-8855-D0AF4C9CDD3E}" name="Year in which Degrees were Conferred_2023-2024_1" dataDxfId="59"/>
    <tableColumn id="19" xr3:uid="{33C68B64-6CF8-47A4-92D6-E9B9601D046C}" name="Year in which Degrees were Conferred_2023-2024_2" dataDxfId="58">
      <calculatedColumnFormula>S4/S$4*100</calculatedColumnFormula>
    </tableColumn>
    <tableColumn id="20" xr3:uid="{BBF619DC-74FE-452F-9CE4-2BDAF7F6255C}" name="Year in which Degrees were Conferred_2024-2025_1" dataDxfId="57"/>
    <tableColumn id="21" xr3:uid="{BB2D5149-5314-42BD-A996-A58DDCB61AE1}" name="Year in which Degrees were Conferred_2024-2025_2" dataDxfId="56">
      <calculatedColumnFormula>U4/U$4*100</calculatedColumnFormula>
    </tableColumn>
    <tableColumn id="22" xr3:uid="{CABC4D2B-9304-4503-8C21-6A53D001BBC6}" name="Year in which Degrees were Conferred_Total_1" dataDxfId="55"/>
    <tableColumn id="23" xr3:uid="{F33C2897-5A48-47C9-B404-80BCF47A3733}" name="Year in which Degrees were Conferred_Total_2" dataDxfId="54">
      <calculatedColumnFormula>W4/W$4*100</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DE42D1-CBFC-4D64-ADF7-4F2BB1A6EF58}" name="Program_Costs" displayName="Program_Costs" ref="B3:C8" totalsRowShown="0" tableBorderDxfId="53">
  <autoFilter ref="B3:C8" xr:uid="{98DE42D1-CBFC-4D64-ADF7-4F2BB1A6EF58}">
    <filterColumn colId="0" hiddenButton="1"/>
    <filterColumn colId="1" hiddenButton="1"/>
  </autoFilter>
  <tableColumns count="2">
    <tableColumn id="1" xr3:uid="{22CB1616-415C-4223-9345-FC826414237A}" name="Description" dataDxfId="52"/>
    <tableColumn id="2" xr3:uid="{F23A495C-5981-414A-9D18-5D198BA73066}" name="2025-2026 1st-year _x000a_Cohort Cost" dataDxfId="51"/>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581A447-0C07-4090-9333-842E769689ED}" name="Internship_Placement_Table_2" displayName="Internship_Placement_Table_2" ref="B13:V16" totalsRowShown="0" headerRowDxfId="50" headerRowBorderDxfId="49" tableBorderDxfId="48">
  <autoFilter ref="B13:V16" xr:uid="{9581A447-0C07-4090-9333-842E769689E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48471AFE-3B0D-44C1-AD52-73E0176C025E}" name=" Outcome"/>
    <tableColumn id="2" xr3:uid="{FFCCFEFE-30BF-4159-9A63-64A49FB99A7E}" name="Year Applied for Internship_2015-2016_N"/>
    <tableColumn id="3" xr3:uid="{D0574F70-8566-4C6E-8071-3A2B4B3CA2DF}" name="Year Applied for Internship_2015-2016_%"/>
    <tableColumn id="4" xr3:uid="{D49BD23B-DF9F-480F-A3FB-8F8248BE6C02}" name="Year Applied for Internship_2016-2017_N"/>
    <tableColumn id="5" xr3:uid="{3DE4DB45-7499-4E65-AFA7-3A191354C260}" name="Year Applied for Internship_2016-2017_%"/>
    <tableColumn id="6" xr3:uid="{525DD1E3-265E-42FE-9A70-35C2443E18BD}" name="Year Applied for Internship_2017-2018_N"/>
    <tableColumn id="7" xr3:uid="{2FD0F3AE-ADC2-431F-A265-07DDCF0C9056}" name="Year Applied for Internship_2017-2018_%"/>
    <tableColumn id="8" xr3:uid="{F59FECD4-741E-41EC-B489-DDC2414E6372}" name="Year Applied for Internship_2018-2019_N"/>
    <tableColumn id="9" xr3:uid="{C74E283D-58C4-4964-92C2-521F925C4DA4}" name="Year Applied for Internship_2018-2019_%"/>
    <tableColumn id="10" xr3:uid="{274351A7-67AE-4BC8-AE4F-9BE53FF7ABD4}" name="Year Applied for Internship_2019-2020_N"/>
    <tableColumn id="11" xr3:uid="{DCF43AF2-F180-4F39-AA57-BA099A83C571}" name="Year Applied for Internship_2019-2020_%"/>
    <tableColumn id="12" xr3:uid="{DABDB84F-6B15-46EB-A7AC-497FD761441C}" name="Year Applied for Internship_2020-2021_N"/>
    <tableColumn id="13" xr3:uid="{3C1790EB-0E35-4F53-9465-9C10368E50EE}" name="Year Applied for Internship_2020-2021_%"/>
    <tableColumn id="14" xr3:uid="{8DD14F27-AB36-4757-B604-CC3FDB9DF7FA}" name="Year Applied for Internship_2021-2022_N"/>
    <tableColumn id="15" xr3:uid="{D392E874-5EFD-4049-B448-6CFF97D0E913}" name="Year Applied for Internship_2021-2022_%"/>
    <tableColumn id="16" xr3:uid="{7164577B-858E-4EA7-8C23-08D6849D34A2}" name="Year Applied for Internship_2022-2023_N"/>
    <tableColumn id="17" xr3:uid="{D914332E-4CC1-49A4-8726-C35D4296DE83}" name="Year Applied for Internship_2022-2023_%"/>
    <tableColumn id="18" xr3:uid="{E21BE4A7-ACB5-4DD6-A327-8D2C92F79A49}" name="Year Applied for Internship_2023-2024_N"/>
    <tableColumn id="19" xr3:uid="{B6D207CF-1B18-40E1-9AD6-39985F2C91D5}" name="Year Applied for Internship_2023-2024_%"/>
    <tableColumn id="20" xr3:uid="{12A8ACFE-D641-467A-B07E-EEF39C784FCE}" name="Year Applied for Internship_2024-2025_N"/>
    <tableColumn id="21" xr3:uid="{0CCE1310-C209-41B0-99D6-1D0A9355E600}" name="Year Applied for Internship_2024-2025_%"/>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0D4827C-D505-4664-8DEC-6ABF024C11A5}" name="Internship_Placement_Table_1" displayName="Internship_Placement_Table_1" ref="B3:V10" totalsRowShown="0" tableBorderDxfId="47">
  <autoFilter ref="B3:V10" xr:uid="{E0D4827C-D505-4664-8DEC-6ABF024C11A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F127F689-787F-4BD5-ABFA-0A0B189BA493}" name="Outcome " dataDxfId="46"/>
    <tableColumn id="2" xr3:uid="{8C792BC0-4B34-4512-A96D-27296AD6379E}" name="Year Applied for Internship_2015-2016_N" dataDxfId="45"/>
    <tableColumn id="3" xr3:uid="{4A8B111F-B1E9-413B-87BA-A2244450B96B}" name="Year Applied for Internship_2015-2016_%" dataDxfId="44"/>
    <tableColumn id="4" xr3:uid="{AEA204F3-5E84-401C-82BE-1D37DC4AAF2A}" name="Year Applied for Internship_2016-2017_N" dataDxfId="43"/>
    <tableColumn id="5" xr3:uid="{6EA83439-D8EC-4804-BCA4-76A2326D6EB8}" name="Year Applied for Internship_2016-2017_%" dataDxfId="42"/>
    <tableColumn id="6" xr3:uid="{5ED2CC5E-8C3E-458D-B1A5-06777176812E}" name="Year Applied for Internship_2017-2018_N" dataDxfId="41"/>
    <tableColumn id="7" xr3:uid="{E8101F04-0CC4-41FE-837A-CFD0D56494EF}" name="Year Applied for Internship_2017-2018_%" dataDxfId="40"/>
    <tableColumn id="8" xr3:uid="{18A08234-FDC7-4E31-9306-7696EF2F901C}" name="Year Applied for Internship_2018-2019_N" dataDxfId="39"/>
    <tableColumn id="9" xr3:uid="{B62AB2C6-35EC-444D-81B8-865605E963B8}" name="Year Applied for Internship_2018-2019_%" dataDxfId="38"/>
    <tableColumn id="10" xr3:uid="{72EB00F7-7B51-4C84-80DD-EF4C04956AE8}" name="Year Applied for Internship_2019-2020_N" dataDxfId="37"/>
    <tableColumn id="11" xr3:uid="{7CD5CF6B-763B-4AE7-97C0-40F3F3ED2848}" name="Year Applied for Internship_2019-2020_%" dataDxfId="36"/>
    <tableColumn id="12" xr3:uid="{AECE5B42-3D18-4B22-8791-AF8BA3C3A983}" name="Year Applied for Internship_2020-2021_N" dataDxfId="35"/>
    <tableColumn id="13" xr3:uid="{902E79DB-33F0-4B82-9D31-5C9F8AC077FA}" name="Year Applied for Internship_2020-2021_%" dataDxfId="34"/>
    <tableColumn id="14" xr3:uid="{D00C1AB4-73EA-4F8F-BC38-1C6B28F3DF47}" name="Year Applied for Internship_2021-2022_N" dataDxfId="33"/>
    <tableColumn id="15" xr3:uid="{B7116189-A8D3-4288-BECE-F06D79EBA715}" name="Year Applied for Internship_2021-2022_%" dataDxfId="32"/>
    <tableColumn id="16" xr3:uid="{BEF01C62-1EBF-42D3-9C8F-A953986C7CD2}" name="Year Applied for Internship_2022-2023_N" dataDxfId="31"/>
    <tableColumn id="17" xr3:uid="{36C5BC55-5454-4EC8-99E8-D7DE5D2E6C9C}" name="Year Applied for Internship_2022-2023_%" dataDxfId="30"/>
    <tableColumn id="18" xr3:uid="{11CBBCD6-7D74-45E7-A0BE-CA75297FE221}" name="Year Applied for Internship_2023-2024_N" dataDxfId="29"/>
    <tableColumn id="19" xr3:uid="{9EF7FB78-904F-4225-825D-DA2F2A5221A4}" name="Year Applied for Internship_2023-2024_%" dataDxfId="28"/>
    <tableColumn id="20" xr3:uid="{22755A01-E514-4B1A-BB19-B8D30A05302C}" name="Year Applied for Internship_2024-2025_N" dataDxfId="27"/>
    <tableColumn id="21" xr3:uid="{B640F577-1ECD-4599-ADC0-4577C92C1041}" name="Year Applied for Internship_2024-2025_%" dataDxfId="26"/>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B4D64-4D72-44BD-B55C-B1B6585DF342}" name="Attrition" displayName="Attrition" ref="B3:V7" totalsRowShown="0" headerRowDxfId="25" tableBorderDxfId="24">
  <autoFilter ref="B3:V7" xr:uid="{5CBB4D64-4D72-44BD-B55C-B1B6585DF3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5FFFA478-CD6F-4644-BD54-8FB04F2D77B8}" name="Variable" dataDxfId="23"/>
    <tableColumn id="2" xr3:uid="{52862778-6E56-499C-BF72-6FFFC675D10E}" name="Year of First Enrollment_2015-2016_N" dataDxfId="22"/>
    <tableColumn id="3" xr3:uid="{9291D020-0DEC-4D77-BFF2-BF7733FC266B}" name="Year of First Enrollment_2015-2016_%" dataDxfId="21"/>
    <tableColumn id="4" xr3:uid="{BF83EC4A-7657-418F-8304-8A4DFE6FBDAE}" name="Year of First Enrollment_2016-2017_N" dataDxfId="20"/>
    <tableColumn id="5" xr3:uid="{43FCEA02-3A25-4238-91A3-86348BB6B865}" name="Year of First Enrollment_2016-2017_%" dataDxfId="19"/>
    <tableColumn id="6" xr3:uid="{AF8D1747-37B7-4037-8945-D948221A06F1}" name="Year of First Enrollment_2017-2018_N" dataDxfId="18"/>
    <tableColumn id="7" xr3:uid="{83922681-0974-4C91-BB65-E42942849AA2}" name="Year of First Enrollment_2017-2018_%" dataDxfId="17"/>
    <tableColumn id="8" xr3:uid="{D146D8DE-9726-4E52-8952-FD34C97E521D}" name="Year of First Enrollment_2018-2019_N" dataDxfId="16"/>
    <tableColumn id="9" xr3:uid="{11956409-7E0A-4261-BDA7-941367CF94DA}" name="Year of First Enrollment_2018-2019_%" dataDxfId="15"/>
    <tableColumn id="10" xr3:uid="{C37DB423-908D-452C-AC04-950F98C6C4E0}" name="Year of First Enrollment_2019-2020_N" dataDxfId="14"/>
    <tableColumn id="11" xr3:uid="{C2158B63-D47C-40ED-A1F9-46F06CC1515F}" name="Year of First Enrollment_2019-2020_%" dataDxfId="13"/>
    <tableColumn id="12" xr3:uid="{043F28B4-8115-4C31-859B-FB926D306D6B}" name="Year of First Enrollment_2020-2021_N" dataDxfId="12"/>
    <tableColumn id="13" xr3:uid="{92EB1002-96BC-4FB2-841A-51B042693D00}" name="Year of First Enrollment_2020-2021_%" dataDxfId="11"/>
    <tableColumn id="14" xr3:uid="{FE4FAB93-25F6-44E3-8808-6F09D30B1BE3}" name="Year of First Enrollment_2021-2022_N" dataDxfId="10"/>
    <tableColumn id="15" xr3:uid="{11CF71F7-67AA-4694-AB40-BF2352F7D4E2}" name="Year of First Enrollment_2021-2022_%" dataDxfId="9"/>
    <tableColumn id="16" xr3:uid="{34B248B0-342B-4D55-B465-05D3DCF4280E}" name="Year of First Enrollment_2022-2023_N" dataDxfId="8"/>
    <tableColumn id="17" xr3:uid="{71795908-E75C-419F-A4C0-1C12D9B9E74B}" name="Year of First Enrollment_2022-2023_%" dataDxfId="7"/>
    <tableColumn id="18" xr3:uid="{6C9CF00F-F01F-4F66-9F12-D90B50209CE4}" name="Year of First Enrollment_2023-2024_N" dataDxfId="6"/>
    <tableColumn id="19" xr3:uid="{1FF36E5D-1C33-4E8E-B82E-42430725741F}" name="Year of First Enrollment_2023-2024_%" dataDxfId="5"/>
    <tableColumn id="20" xr3:uid="{892D3E65-022B-467A-86D6-E4391B15E6B9}" name="Year of First Enrollment_2024-2025_N" dataDxfId="4"/>
    <tableColumn id="21" xr3:uid="{762E75A9-F29E-43E3-A5EC-C8822F7C7673}" name="Year of First Enrollment_2024-2025_%" dataDxfId="3"/>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1D621F-DF90-4D98-AACF-441CFDA8D488}" name="Licensure" displayName="Licensure" ref="B3:C6" totalsRowShown="0" headerRowBorderDxfId="2" tableBorderDxfId="1">
  <autoFilter ref="B3:C6" xr:uid="{781D621F-DF90-4D98-AACF-441CFDA8D488}">
    <filterColumn colId="0" hiddenButton="1"/>
    <filterColumn colId="1" hiddenButton="1"/>
  </autoFilter>
  <tableColumns count="2">
    <tableColumn id="1" xr3:uid="{47C0AE89-4DC4-440D-BD73-161B37E873BA}" name="Outcome"/>
    <tableColumn id="2" xr3:uid="{3D7DC200-4D40-47EB-8240-B71AB557F6B4}" name="2015-2025"/>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hyperlink" Target="https://cla.auburn.edu/psychological-sciences/graduate-studies/graduate-financial-information/"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appic.org/Portals/0/downloads/APPIC_Match_Rates_2011-2023_by_University.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DB07E-BAF0-4CD9-BD42-E8852A6FFA4F}">
  <dimension ref="A1:A11"/>
  <sheetViews>
    <sheetView tabSelected="1" workbookViewId="0">
      <selection activeCell="I9" sqref="I9"/>
    </sheetView>
  </sheetViews>
  <sheetFormatPr baseColWidth="10" defaultColWidth="8.83203125" defaultRowHeight="15" x14ac:dyDescent="0.2"/>
  <cols>
    <col min="1" max="1" width="43.83203125" customWidth="1"/>
  </cols>
  <sheetData>
    <row r="1" spans="1:1" ht="17" x14ac:dyDescent="0.2">
      <c r="A1" s="37" t="s">
        <v>50</v>
      </c>
    </row>
    <row r="2" spans="1:1" ht="51" x14ac:dyDescent="0.2">
      <c r="A2" s="37" t="s">
        <v>289</v>
      </c>
    </row>
    <row r="3" spans="1:1" ht="48" customHeight="1" x14ac:dyDescent="0.2">
      <c r="A3" s="37" t="s">
        <v>290</v>
      </c>
    </row>
    <row r="4" spans="1:1" ht="34" x14ac:dyDescent="0.2">
      <c r="A4" s="37" t="s">
        <v>291</v>
      </c>
    </row>
    <row r="5" spans="1:1" ht="68" x14ac:dyDescent="0.2">
      <c r="A5" s="37" t="s">
        <v>292</v>
      </c>
    </row>
    <row r="6" spans="1:1" ht="34" x14ac:dyDescent="0.2">
      <c r="A6" s="37" t="s">
        <v>293</v>
      </c>
    </row>
    <row r="7" spans="1:1" ht="34" x14ac:dyDescent="0.2">
      <c r="A7" s="37" t="s">
        <v>294</v>
      </c>
    </row>
    <row r="8" spans="1:1" ht="51.5" customHeight="1" x14ac:dyDescent="0.2">
      <c r="A8" s="37" t="s">
        <v>295</v>
      </c>
    </row>
    <row r="9" spans="1:1" ht="51.5" customHeight="1" x14ac:dyDescent="0.2">
      <c r="A9" s="37" t="s">
        <v>296</v>
      </c>
    </row>
    <row r="10" spans="1:1" ht="48" x14ac:dyDescent="0.2">
      <c r="A10" s="127" t="s">
        <v>287</v>
      </c>
    </row>
    <row r="11" spans="1:1" ht="51" x14ac:dyDescent="0.2">
      <c r="A11" s="37" t="s">
        <v>288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F59D-D6A8-554A-B369-76AD25F62467}">
  <dimension ref="A1:C51"/>
  <sheetViews>
    <sheetView workbookViewId="0">
      <selection activeCell="G40" sqref="G40"/>
    </sheetView>
  </sheetViews>
  <sheetFormatPr baseColWidth="10" defaultRowHeight="15" x14ac:dyDescent="0.2"/>
  <cols>
    <col min="1" max="1" width="69.1640625" bestFit="1" customWidth="1"/>
    <col min="2" max="2" width="49.6640625" bestFit="1" customWidth="1"/>
    <col min="3" max="3" width="35.33203125" bestFit="1" customWidth="1"/>
  </cols>
  <sheetData>
    <row r="1" spans="1:3" ht="20" x14ac:dyDescent="0.25">
      <c r="A1" s="113" t="s">
        <v>124</v>
      </c>
      <c r="B1" s="114"/>
      <c r="C1" s="114"/>
    </row>
    <row r="2" spans="1:3" x14ac:dyDescent="0.2">
      <c r="A2" s="114" t="s">
        <v>125</v>
      </c>
      <c r="B2" s="114"/>
      <c r="C2" s="114"/>
    </row>
    <row r="3" spans="1:3" ht="17" x14ac:dyDescent="0.2">
      <c r="A3" s="115" t="s">
        <v>126</v>
      </c>
      <c r="B3" s="115" t="s">
        <v>127</v>
      </c>
      <c r="C3" s="115" t="s">
        <v>128</v>
      </c>
    </row>
    <row r="4" spans="1:3" x14ac:dyDescent="0.2">
      <c r="A4" t="s">
        <v>129</v>
      </c>
      <c r="B4" t="s">
        <v>130</v>
      </c>
      <c r="C4" t="s">
        <v>131</v>
      </c>
    </row>
    <row r="5" spans="1:3" x14ac:dyDescent="0.2">
      <c r="A5" t="s">
        <v>132</v>
      </c>
      <c r="B5" t="s">
        <v>133</v>
      </c>
      <c r="C5" t="s">
        <v>131</v>
      </c>
    </row>
    <row r="6" spans="1:3" x14ac:dyDescent="0.2">
      <c r="A6" t="s">
        <v>134</v>
      </c>
      <c r="B6" t="s">
        <v>135</v>
      </c>
      <c r="C6" t="s">
        <v>131</v>
      </c>
    </row>
    <row r="7" spans="1:3" x14ac:dyDescent="0.2">
      <c r="A7" t="s">
        <v>136</v>
      </c>
      <c r="B7" t="s">
        <v>137</v>
      </c>
      <c r="C7" t="s">
        <v>131</v>
      </c>
    </row>
    <row r="8" spans="1:3" x14ac:dyDescent="0.2">
      <c r="A8" t="s">
        <v>138</v>
      </c>
      <c r="B8" t="s">
        <v>139</v>
      </c>
      <c r="C8" t="s">
        <v>131</v>
      </c>
    </row>
    <row r="9" spans="1:3" x14ac:dyDescent="0.2">
      <c r="A9" t="s">
        <v>140</v>
      </c>
      <c r="B9" t="s">
        <v>139</v>
      </c>
      <c r="C9" t="s">
        <v>131</v>
      </c>
    </row>
    <row r="10" spans="1:3" x14ac:dyDescent="0.2">
      <c r="A10" t="s">
        <v>141</v>
      </c>
      <c r="B10" t="s">
        <v>142</v>
      </c>
      <c r="C10" t="s">
        <v>131</v>
      </c>
    </row>
    <row r="11" spans="1:3" x14ac:dyDescent="0.2">
      <c r="A11" t="s">
        <v>143</v>
      </c>
      <c r="B11" t="s">
        <v>144</v>
      </c>
      <c r="C11" t="s">
        <v>131</v>
      </c>
    </row>
    <row r="12" spans="1:3" x14ac:dyDescent="0.2">
      <c r="A12" t="s">
        <v>145</v>
      </c>
      <c r="B12" t="s">
        <v>146</v>
      </c>
      <c r="C12" t="s">
        <v>147</v>
      </c>
    </row>
    <row r="13" spans="1:3" x14ac:dyDescent="0.2">
      <c r="A13" t="s">
        <v>148</v>
      </c>
      <c r="B13" t="s">
        <v>149</v>
      </c>
      <c r="C13" t="s">
        <v>131</v>
      </c>
    </row>
    <row r="14" spans="1:3" x14ac:dyDescent="0.2">
      <c r="A14" t="s">
        <v>150</v>
      </c>
      <c r="B14" t="s">
        <v>151</v>
      </c>
      <c r="C14" t="s">
        <v>131</v>
      </c>
    </row>
    <row r="15" spans="1:3" x14ac:dyDescent="0.2">
      <c r="A15" t="s">
        <v>152</v>
      </c>
      <c r="B15" t="s">
        <v>153</v>
      </c>
      <c r="C15" t="s">
        <v>154</v>
      </c>
    </row>
    <row r="16" spans="1:3" x14ac:dyDescent="0.2">
      <c r="A16" t="s">
        <v>155</v>
      </c>
      <c r="B16" t="s">
        <v>156</v>
      </c>
      <c r="C16" t="s">
        <v>131</v>
      </c>
    </row>
    <row r="17" spans="1:3" x14ac:dyDescent="0.2">
      <c r="A17" t="s">
        <v>157</v>
      </c>
      <c r="B17" t="s">
        <v>158</v>
      </c>
      <c r="C17" t="s">
        <v>159</v>
      </c>
    </row>
    <row r="18" spans="1:3" x14ac:dyDescent="0.2">
      <c r="A18" t="s">
        <v>160</v>
      </c>
      <c r="B18" t="s">
        <v>149</v>
      </c>
      <c r="C18" t="s">
        <v>131</v>
      </c>
    </row>
    <row r="19" spans="1:3" x14ac:dyDescent="0.2">
      <c r="A19" t="s">
        <v>161</v>
      </c>
      <c r="B19" t="s">
        <v>162</v>
      </c>
      <c r="C19" t="s">
        <v>147</v>
      </c>
    </row>
    <row r="20" spans="1:3" x14ac:dyDescent="0.2">
      <c r="A20" t="s">
        <v>163</v>
      </c>
      <c r="B20" t="s">
        <v>164</v>
      </c>
      <c r="C20" t="s">
        <v>131</v>
      </c>
    </row>
    <row r="21" spans="1:3" x14ac:dyDescent="0.2">
      <c r="A21" t="s">
        <v>165</v>
      </c>
      <c r="B21" t="s">
        <v>166</v>
      </c>
      <c r="C21" t="s">
        <v>131</v>
      </c>
    </row>
    <row r="22" spans="1:3" x14ac:dyDescent="0.2">
      <c r="A22" t="s">
        <v>167</v>
      </c>
      <c r="B22" t="s">
        <v>151</v>
      </c>
      <c r="C22" t="s">
        <v>131</v>
      </c>
    </row>
    <row r="23" spans="1:3" x14ac:dyDescent="0.2">
      <c r="A23" t="s">
        <v>168</v>
      </c>
      <c r="B23" t="s">
        <v>169</v>
      </c>
      <c r="C23" t="s">
        <v>170</v>
      </c>
    </row>
    <row r="24" spans="1:3" x14ac:dyDescent="0.2">
      <c r="A24" t="s">
        <v>171</v>
      </c>
      <c r="B24" t="s">
        <v>172</v>
      </c>
      <c r="C24" t="s">
        <v>154</v>
      </c>
    </row>
    <row r="25" spans="1:3" x14ac:dyDescent="0.2">
      <c r="A25" t="s">
        <v>173</v>
      </c>
      <c r="B25" t="s">
        <v>174</v>
      </c>
      <c r="C25" t="s">
        <v>131</v>
      </c>
    </row>
    <row r="26" spans="1:3" x14ac:dyDescent="0.2">
      <c r="A26" t="s">
        <v>175</v>
      </c>
      <c r="B26" t="s">
        <v>151</v>
      </c>
      <c r="C26" t="s">
        <v>176</v>
      </c>
    </row>
    <row r="27" spans="1:3" x14ac:dyDescent="0.2">
      <c r="A27" t="s">
        <v>177</v>
      </c>
      <c r="B27" t="s">
        <v>178</v>
      </c>
      <c r="C27" t="s">
        <v>131</v>
      </c>
    </row>
    <row r="28" spans="1:3" x14ac:dyDescent="0.2">
      <c r="A28" t="s">
        <v>179</v>
      </c>
      <c r="B28" t="s">
        <v>180</v>
      </c>
      <c r="C28" t="s">
        <v>131</v>
      </c>
    </row>
    <row r="29" spans="1:3" x14ac:dyDescent="0.2">
      <c r="A29" t="s">
        <v>181</v>
      </c>
      <c r="B29" t="s">
        <v>182</v>
      </c>
      <c r="C29" t="s">
        <v>170</v>
      </c>
    </row>
    <row r="30" spans="1:3" x14ac:dyDescent="0.2">
      <c r="A30" t="s">
        <v>183</v>
      </c>
      <c r="B30" t="s">
        <v>149</v>
      </c>
      <c r="C30" t="s">
        <v>131</v>
      </c>
    </row>
    <row r="31" spans="1:3" x14ac:dyDescent="0.2">
      <c r="A31" t="s">
        <v>184</v>
      </c>
      <c r="B31" t="s">
        <v>149</v>
      </c>
      <c r="C31" t="s">
        <v>154</v>
      </c>
    </row>
    <row r="32" spans="1:3" x14ac:dyDescent="0.2">
      <c r="A32" t="s">
        <v>185</v>
      </c>
      <c r="B32" t="s">
        <v>186</v>
      </c>
      <c r="C32" t="s">
        <v>131</v>
      </c>
    </row>
    <row r="33" spans="1:3" x14ac:dyDescent="0.2">
      <c r="A33" t="s">
        <v>187</v>
      </c>
      <c r="B33" t="s">
        <v>180</v>
      </c>
      <c r="C33" t="s">
        <v>131</v>
      </c>
    </row>
    <row r="34" spans="1:3" x14ac:dyDescent="0.2">
      <c r="A34" t="s">
        <v>157</v>
      </c>
      <c r="B34" t="s">
        <v>149</v>
      </c>
      <c r="C34" t="s">
        <v>188</v>
      </c>
    </row>
    <row r="35" spans="1:3" x14ac:dyDescent="0.2">
      <c r="A35" t="s">
        <v>189</v>
      </c>
      <c r="B35" t="s">
        <v>190</v>
      </c>
      <c r="C35" t="s">
        <v>131</v>
      </c>
    </row>
    <row r="36" spans="1:3" x14ac:dyDescent="0.2">
      <c r="A36" t="s">
        <v>191</v>
      </c>
      <c r="B36" t="s">
        <v>192</v>
      </c>
      <c r="C36" t="s">
        <v>131</v>
      </c>
    </row>
    <row r="37" spans="1:3" x14ac:dyDescent="0.2">
      <c r="A37" t="s">
        <v>193</v>
      </c>
      <c r="B37" t="s">
        <v>192</v>
      </c>
      <c r="C37" t="s">
        <v>131</v>
      </c>
    </row>
    <row r="38" spans="1:3" x14ac:dyDescent="0.2">
      <c r="A38" t="s">
        <v>194</v>
      </c>
      <c r="B38" t="s">
        <v>195</v>
      </c>
      <c r="C38" t="s">
        <v>131</v>
      </c>
    </row>
    <row r="39" spans="1:3" x14ac:dyDescent="0.2">
      <c r="A39" t="s">
        <v>196</v>
      </c>
      <c r="B39" t="s">
        <v>149</v>
      </c>
      <c r="C39" t="s">
        <v>131</v>
      </c>
    </row>
    <row r="40" spans="1:3" x14ac:dyDescent="0.2">
      <c r="A40" t="s">
        <v>197</v>
      </c>
      <c r="B40" t="s">
        <v>198</v>
      </c>
      <c r="C40" t="s">
        <v>154</v>
      </c>
    </row>
    <row r="41" spans="1:3" x14ac:dyDescent="0.2">
      <c r="A41" t="s">
        <v>199</v>
      </c>
      <c r="B41" t="s">
        <v>133</v>
      </c>
      <c r="C41" t="s">
        <v>131</v>
      </c>
    </row>
    <row r="42" spans="1:3" x14ac:dyDescent="0.2">
      <c r="A42" t="s">
        <v>200</v>
      </c>
      <c r="B42" t="s">
        <v>149</v>
      </c>
      <c r="C42" t="s">
        <v>131</v>
      </c>
    </row>
    <row r="43" spans="1:3" x14ac:dyDescent="0.2">
      <c r="A43" t="s">
        <v>201</v>
      </c>
      <c r="B43" t="s">
        <v>192</v>
      </c>
      <c r="C43" t="s">
        <v>170</v>
      </c>
    </row>
    <row r="44" spans="1:3" x14ac:dyDescent="0.2">
      <c r="A44" t="s">
        <v>202</v>
      </c>
      <c r="B44" t="s">
        <v>203</v>
      </c>
      <c r="C44" t="s">
        <v>131</v>
      </c>
    </row>
    <row r="45" spans="1:3" x14ac:dyDescent="0.2">
      <c r="A45" t="s">
        <v>204</v>
      </c>
      <c r="B45" t="s">
        <v>205</v>
      </c>
      <c r="C45" t="s">
        <v>206</v>
      </c>
    </row>
    <row r="46" spans="1:3" x14ac:dyDescent="0.2">
      <c r="A46" t="s">
        <v>207</v>
      </c>
      <c r="B46" t="s">
        <v>174</v>
      </c>
      <c r="C46" t="s">
        <v>131</v>
      </c>
    </row>
    <row r="47" spans="1:3" x14ac:dyDescent="0.2">
      <c r="A47" t="s">
        <v>208</v>
      </c>
      <c r="B47" t="s">
        <v>209</v>
      </c>
      <c r="C47" t="s">
        <v>176</v>
      </c>
    </row>
    <row r="48" spans="1:3" x14ac:dyDescent="0.2">
      <c r="A48" t="s">
        <v>210</v>
      </c>
      <c r="B48" t="s">
        <v>172</v>
      </c>
      <c r="C48" t="s">
        <v>131</v>
      </c>
    </row>
    <row r="49" spans="1:3" x14ac:dyDescent="0.2">
      <c r="A49" t="s">
        <v>211</v>
      </c>
      <c r="B49" t="s">
        <v>212</v>
      </c>
      <c r="C49" t="s">
        <v>213</v>
      </c>
    </row>
    <row r="50" spans="1:3" x14ac:dyDescent="0.2">
      <c r="A50" t="s">
        <v>214</v>
      </c>
      <c r="B50" t="s">
        <v>215</v>
      </c>
      <c r="C50" t="s">
        <v>131</v>
      </c>
    </row>
    <row r="51" spans="1:3" ht="16" thickBot="1" x14ac:dyDescent="0.25">
      <c r="A51" s="116" t="s">
        <v>216</v>
      </c>
      <c r="B51" s="116" t="s">
        <v>217</v>
      </c>
      <c r="C51" s="116" t="s">
        <v>176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
  <sheetViews>
    <sheetView workbookViewId="0">
      <selection activeCell="A3" sqref="A3"/>
    </sheetView>
  </sheetViews>
  <sheetFormatPr baseColWidth="10" defaultColWidth="8.83203125" defaultRowHeight="15" x14ac:dyDescent="0.2"/>
  <sheetData>
    <row r="1" spans="1:1" x14ac:dyDescent="0.2">
      <c r="A1" t="s">
        <v>43</v>
      </c>
    </row>
    <row r="2" spans="1:1" x14ac:dyDescent="0.2">
      <c r="A2"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3920-BCE7-4E66-ADA1-0391410A3A94}">
  <sheetPr>
    <tabColor rgb="FFFFFF00"/>
    <pageSetUpPr fitToPage="1"/>
  </sheetPr>
  <dimension ref="B1:J8"/>
  <sheetViews>
    <sheetView showGridLines="0" showRuler="0" zoomScaleNormal="100" zoomScaleSheetLayoutView="85" workbookViewId="0">
      <selection activeCell="B1" sqref="B1"/>
    </sheetView>
  </sheetViews>
  <sheetFormatPr baseColWidth="10" defaultColWidth="9.1640625" defaultRowHeight="15" x14ac:dyDescent="0.2"/>
  <cols>
    <col min="1" max="1" width="3.1640625" style="1" customWidth="1"/>
    <col min="2" max="2" width="78.6640625" style="1" customWidth="1"/>
    <col min="3" max="3" width="11.1640625" style="1" customWidth="1"/>
    <col min="4" max="10" width="5.5" style="1" customWidth="1"/>
    <col min="11" max="16384" width="9.1640625" style="1"/>
  </cols>
  <sheetData>
    <row r="1" spans="2:10" ht="18" x14ac:dyDescent="0.2">
      <c r="B1" s="38" t="s">
        <v>48</v>
      </c>
    </row>
    <row r="2" spans="2:10" x14ac:dyDescent="0.2">
      <c r="B2" s="10" t="s">
        <v>49</v>
      </c>
    </row>
    <row r="3" spans="2:10" x14ac:dyDescent="0.2">
      <c r="B3" s="10"/>
    </row>
    <row r="4" spans="2:10" ht="19" thickBot="1" x14ac:dyDescent="0.25">
      <c r="B4" s="36" t="s">
        <v>45</v>
      </c>
      <c r="C4" s="10"/>
      <c r="D4" s="10"/>
      <c r="E4" s="10"/>
      <c r="F4" s="10"/>
      <c r="G4" s="10"/>
      <c r="H4" s="10"/>
      <c r="I4" s="10"/>
      <c r="J4" s="10"/>
    </row>
    <row r="5" spans="2:10" ht="60" customHeight="1" x14ac:dyDescent="0.2">
      <c r="B5" s="39" t="s">
        <v>46</v>
      </c>
      <c r="C5" s="43" t="s">
        <v>51</v>
      </c>
      <c r="D5" s="36"/>
      <c r="E5" s="36"/>
      <c r="F5" s="36"/>
      <c r="G5" s="36"/>
      <c r="H5" s="36"/>
      <c r="I5" s="36"/>
      <c r="J5" s="36"/>
    </row>
    <row r="6" spans="2:10" s="35" customFormat="1" ht="18" customHeight="1" thickBot="1" x14ac:dyDescent="0.25">
      <c r="B6" s="42"/>
      <c r="C6" s="100" t="s">
        <v>120</v>
      </c>
      <c r="D6" s="34"/>
      <c r="E6" s="34"/>
      <c r="F6" s="34"/>
      <c r="G6" s="34"/>
      <c r="H6" s="34"/>
      <c r="I6" s="34"/>
      <c r="J6" s="34"/>
    </row>
    <row r="7" spans="2:10" s="35" customFormat="1" ht="15" customHeight="1" thickBot="1" x14ac:dyDescent="0.25">
      <c r="B7" s="41" t="s">
        <v>47</v>
      </c>
      <c r="C7" s="40"/>
      <c r="D7" s="34"/>
      <c r="E7" s="34"/>
      <c r="F7" s="34"/>
      <c r="G7" s="34"/>
      <c r="H7" s="34"/>
      <c r="I7" s="34"/>
      <c r="J7" s="34"/>
    </row>
    <row r="8" spans="2:10" ht="131.5" customHeight="1" thickBot="1" x14ac:dyDescent="0.25">
      <c r="B8" s="44"/>
      <c r="C8" s="45"/>
      <c r="D8" s="21"/>
      <c r="E8" s="21"/>
      <c r="F8" s="21"/>
      <c r="G8" s="21"/>
      <c r="H8" s="21"/>
      <c r="I8" s="21"/>
      <c r="J8" s="21"/>
    </row>
  </sheetData>
  <dataValidations count="2">
    <dataValidation allowBlank="1" showInputMessage="1" showErrorMessage="1" prompt="The sheet contains details of Student Admissions, Outcomes, and Other Data across cells B1:C8." sqref="A1" xr:uid="{DFAFD38C-B590-4AC4-B62F-84E6D38870F6}"/>
    <dataValidation allowBlank="1" showInputMessage="1" showErrorMessage="1" prompt="Enter the website link (or content from brochure) in cell B8." sqref="B7" xr:uid="{B42F9AB4-706E-49E8-BD09-F27FD85C3712}"/>
  </dataValidations>
  <pageMargins left="0.7" right="0.7" top="0.75" bottom="0.75" header="0.3" footer="0.3"/>
  <pageSetup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X16"/>
  <sheetViews>
    <sheetView showGridLines="0" showRowColHeaders="0" showRuler="0" view="pageLayout" zoomScaleNormal="70" zoomScaleSheetLayoutView="85" workbookViewId="0">
      <selection activeCell="B23" sqref="B23"/>
    </sheetView>
  </sheetViews>
  <sheetFormatPr baseColWidth="10" defaultColWidth="5.6640625" defaultRowHeight="15" x14ac:dyDescent="0.2"/>
  <cols>
    <col min="1" max="1" width="3.1640625" style="1" customWidth="1"/>
    <col min="2" max="2" width="45.5" style="1" customWidth="1"/>
    <col min="3" max="24" width="10.5" style="1" customWidth="1"/>
    <col min="25" max="16384" width="5.6640625" style="1"/>
  </cols>
  <sheetData>
    <row r="1" spans="1:24" x14ac:dyDescent="0.2">
      <c r="A1" s="10"/>
      <c r="C1" s="10"/>
      <c r="D1" s="10"/>
      <c r="E1" s="10"/>
      <c r="F1" s="10"/>
      <c r="G1" s="10"/>
      <c r="H1" s="10"/>
      <c r="I1" s="10"/>
      <c r="J1" s="10"/>
      <c r="K1" s="10"/>
      <c r="L1" s="10"/>
      <c r="M1" s="10"/>
      <c r="N1" s="10"/>
      <c r="O1" s="10"/>
      <c r="P1" s="10"/>
      <c r="Q1" s="10"/>
      <c r="R1" s="10"/>
    </row>
    <row r="2" spans="1:24" ht="19" thickBot="1" x14ac:dyDescent="0.25">
      <c r="B2" s="36" t="s">
        <v>36</v>
      </c>
      <c r="C2" s="36"/>
      <c r="D2" s="36"/>
      <c r="E2" s="36"/>
      <c r="F2" s="36"/>
      <c r="G2" s="36"/>
      <c r="H2" s="36"/>
      <c r="I2" s="36"/>
      <c r="J2" s="36"/>
      <c r="K2" s="36"/>
      <c r="L2" s="36"/>
      <c r="M2" s="36"/>
      <c r="N2" s="36"/>
      <c r="O2" s="36"/>
      <c r="P2" s="36"/>
      <c r="Q2" s="36"/>
      <c r="R2" s="36"/>
      <c r="S2" s="21"/>
      <c r="T2" s="21"/>
      <c r="U2" s="21"/>
      <c r="V2" s="21"/>
      <c r="W2" s="21"/>
      <c r="X2" s="21"/>
    </row>
    <row r="3" spans="1:24" ht="102.5" customHeight="1" thickBot="1" x14ac:dyDescent="0.25">
      <c r="B3" s="97" t="s">
        <v>3</v>
      </c>
      <c r="C3" s="98" t="s">
        <v>55</v>
      </c>
      <c r="D3" s="98" t="s">
        <v>56</v>
      </c>
      <c r="E3" s="98" t="s">
        <v>57</v>
      </c>
      <c r="F3" s="98" t="s">
        <v>58</v>
      </c>
      <c r="G3" s="98" t="s">
        <v>59</v>
      </c>
      <c r="H3" s="98" t="s">
        <v>60</v>
      </c>
      <c r="I3" s="98" t="s">
        <v>61</v>
      </c>
      <c r="J3" s="98" t="s">
        <v>62</v>
      </c>
      <c r="K3" s="98" t="s">
        <v>63</v>
      </c>
      <c r="L3" s="98" t="s">
        <v>64</v>
      </c>
      <c r="M3" s="98" t="s">
        <v>65</v>
      </c>
      <c r="N3" s="98" t="s">
        <v>66</v>
      </c>
      <c r="O3" s="98" t="s">
        <v>67</v>
      </c>
      <c r="P3" s="98" t="s">
        <v>68</v>
      </c>
      <c r="Q3" s="98" t="s">
        <v>100</v>
      </c>
      <c r="R3" s="98" t="s">
        <v>101</v>
      </c>
      <c r="S3" s="98" t="s">
        <v>107</v>
      </c>
      <c r="T3" s="98" t="s">
        <v>106</v>
      </c>
      <c r="U3" s="98" t="s">
        <v>110</v>
      </c>
      <c r="V3" s="98" t="s">
        <v>111</v>
      </c>
      <c r="W3" s="98" t="s">
        <v>69</v>
      </c>
      <c r="X3" s="98" t="s">
        <v>70</v>
      </c>
    </row>
    <row r="4" spans="1:24" ht="29.25" customHeight="1" x14ac:dyDescent="0.2">
      <c r="B4" s="75" t="s">
        <v>11</v>
      </c>
      <c r="C4" s="74">
        <v>4</v>
      </c>
      <c r="D4" s="75"/>
      <c r="E4" s="74">
        <v>9</v>
      </c>
      <c r="F4" s="75"/>
      <c r="G4" s="74">
        <v>4</v>
      </c>
      <c r="H4" s="75"/>
      <c r="I4" s="76">
        <v>5</v>
      </c>
      <c r="J4" s="77"/>
      <c r="K4" s="76">
        <v>7</v>
      </c>
      <c r="L4" s="77"/>
      <c r="M4" s="76">
        <v>5</v>
      </c>
      <c r="N4" s="77"/>
      <c r="O4" s="76">
        <v>5</v>
      </c>
      <c r="P4" s="77"/>
      <c r="Q4" s="76">
        <v>4</v>
      </c>
      <c r="R4" s="77"/>
      <c r="S4" s="76">
        <v>3</v>
      </c>
      <c r="T4" s="77"/>
      <c r="U4" s="76">
        <v>4</v>
      </c>
      <c r="V4" s="77"/>
      <c r="W4" s="78">
        <v>50</v>
      </c>
      <c r="X4" s="93"/>
    </row>
    <row r="5" spans="1:24" ht="17.25" customHeight="1" x14ac:dyDescent="0.2">
      <c r="B5" s="80" t="s">
        <v>12</v>
      </c>
      <c r="C5" s="79">
        <v>6</v>
      </c>
      <c r="D5" s="80"/>
      <c r="E5" s="79">
        <v>6.1</v>
      </c>
      <c r="F5" s="80"/>
      <c r="G5" s="79">
        <v>5.8</v>
      </c>
      <c r="H5" s="80"/>
      <c r="I5" s="81">
        <v>5.8</v>
      </c>
      <c r="J5" s="82"/>
      <c r="K5" s="81">
        <v>5.7</v>
      </c>
      <c r="L5" s="82"/>
      <c r="M5" s="81">
        <v>5.8</v>
      </c>
      <c r="N5" s="82"/>
      <c r="O5" s="81">
        <v>5.6</v>
      </c>
      <c r="P5" s="82"/>
      <c r="Q5" s="81">
        <v>5.8</v>
      </c>
      <c r="R5" s="82"/>
      <c r="S5" s="81">
        <v>6</v>
      </c>
      <c r="T5" s="82"/>
      <c r="U5" s="81">
        <v>6</v>
      </c>
      <c r="V5" s="82"/>
      <c r="W5" s="109">
        <v>5.86</v>
      </c>
      <c r="X5" s="108"/>
    </row>
    <row r="6" spans="1:24" ht="15" customHeight="1" thickBot="1" x14ac:dyDescent="0.25">
      <c r="B6" s="80" t="s">
        <v>13</v>
      </c>
      <c r="C6" s="79">
        <v>6</v>
      </c>
      <c r="D6" s="80"/>
      <c r="E6" s="79">
        <v>6</v>
      </c>
      <c r="F6" s="80"/>
      <c r="G6" s="79">
        <v>6</v>
      </c>
      <c r="H6" s="80"/>
      <c r="I6" s="81">
        <v>6</v>
      </c>
      <c r="J6" s="82"/>
      <c r="K6" s="81">
        <v>6</v>
      </c>
      <c r="L6" s="82"/>
      <c r="M6" s="81">
        <v>6</v>
      </c>
      <c r="N6" s="82"/>
      <c r="O6" s="81">
        <v>6</v>
      </c>
      <c r="P6" s="82"/>
      <c r="Q6" s="81">
        <v>6</v>
      </c>
      <c r="R6" s="82"/>
      <c r="S6" s="81">
        <v>6</v>
      </c>
      <c r="T6" s="82"/>
      <c r="U6" s="81">
        <v>6</v>
      </c>
      <c r="V6" s="82"/>
      <c r="W6" s="83">
        <v>6</v>
      </c>
      <c r="X6" s="94"/>
    </row>
    <row r="7" spans="1:24" ht="16" thickBot="1" x14ac:dyDescent="0.25">
      <c r="B7" s="92" t="s">
        <v>4</v>
      </c>
      <c r="C7" s="84" t="s">
        <v>1</v>
      </c>
      <c r="D7" s="85" t="s">
        <v>0</v>
      </c>
      <c r="E7" s="84" t="s">
        <v>1</v>
      </c>
      <c r="F7" s="85" t="s">
        <v>0</v>
      </c>
      <c r="G7" s="84" t="s">
        <v>1</v>
      </c>
      <c r="H7" s="85" t="s">
        <v>0</v>
      </c>
      <c r="I7" s="84" t="s">
        <v>1</v>
      </c>
      <c r="J7" s="85" t="s">
        <v>0</v>
      </c>
      <c r="K7" s="84" t="s">
        <v>1</v>
      </c>
      <c r="L7" s="85" t="s">
        <v>0</v>
      </c>
      <c r="M7" s="84" t="s">
        <v>1</v>
      </c>
      <c r="N7" s="85" t="s">
        <v>0</v>
      </c>
      <c r="O7" s="84" t="s">
        <v>1</v>
      </c>
      <c r="P7" s="85" t="s">
        <v>0</v>
      </c>
      <c r="Q7" s="84" t="s">
        <v>1</v>
      </c>
      <c r="R7" s="85" t="s">
        <v>0</v>
      </c>
      <c r="S7" s="84" t="s">
        <v>1</v>
      </c>
      <c r="T7" s="85" t="s">
        <v>0</v>
      </c>
      <c r="U7" s="84" t="s">
        <v>1</v>
      </c>
      <c r="V7" s="85" t="s">
        <v>0</v>
      </c>
      <c r="W7" s="84" t="s">
        <v>1</v>
      </c>
      <c r="X7" s="85" t="s">
        <v>0</v>
      </c>
    </row>
    <row r="8" spans="1:24" x14ac:dyDescent="0.2">
      <c r="B8" s="75" t="s">
        <v>14</v>
      </c>
      <c r="C8" s="86">
        <v>0</v>
      </c>
      <c r="D8" s="87">
        <f>C8/C$4*100</f>
        <v>0</v>
      </c>
      <c r="E8" s="86">
        <v>0</v>
      </c>
      <c r="F8" s="87">
        <f>E8/E$4*100</f>
        <v>0</v>
      </c>
      <c r="G8" s="86">
        <v>0</v>
      </c>
      <c r="H8" s="87">
        <f>G8/G$4*100</f>
        <v>0</v>
      </c>
      <c r="I8" s="86">
        <v>0</v>
      </c>
      <c r="J8" s="87">
        <f>I8/I$4*100</f>
        <v>0</v>
      </c>
      <c r="K8" s="86">
        <v>0</v>
      </c>
      <c r="L8" s="87">
        <f>K8/K$4*100</f>
        <v>0</v>
      </c>
      <c r="M8" s="86">
        <v>0</v>
      </c>
      <c r="N8" s="87">
        <f>M8/M$4*100</f>
        <v>0</v>
      </c>
      <c r="O8" s="86">
        <v>0</v>
      </c>
      <c r="P8" s="87">
        <f>O8/O$4*100</f>
        <v>0</v>
      </c>
      <c r="Q8" s="86">
        <v>0</v>
      </c>
      <c r="R8" s="87">
        <f>Q8/Q$4*100</f>
        <v>0</v>
      </c>
      <c r="S8" s="86">
        <v>0</v>
      </c>
      <c r="T8" s="87">
        <f>S8/S$4*100</f>
        <v>0</v>
      </c>
      <c r="U8" s="86">
        <v>0</v>
      </c>
      <c r="V8" s="87">
        <f>U8/U$4*100</f>
        <v>0</v>
      </c>
      <c r="W8" s="88">
        <v>0</v>
      </c>
      <c r="X8" s="95">
        <f>W8/W$4*100</f>
        <v>0</v>
      </c>
    </row>
    <row r="9" spans="1:24" x14ac:dyDescent="0.2">
      <c r="B9" s="73" t="s">
        <v>15</v>
      </c>
      <c r="C9" s="89">
        <v>0</v>
      </c>
      <c r="D9" s="90">
        <f t="shared" ref="D9:F12" si="0">C9/C$4*100</f>
        <v>0</v>
      </c>
      <c r="E9" s="89">
        <v>3</v>
      </c>
      <c r="F9" s="90">
        <f t="shared" si="0"/>
        <v>33.333333333333329</v>
      </c>
      <c r="G9" s="89">
        <v>1</v>
      </c>
      <c r="H9" s="90">
        <f t="shared" ref="H9:H12" si="1">G9/G$4*100</f>
        <v>25</v>
      </c>
      <c r="I9" s="89">
        <v>1</v>
      </c>
      <c r="J9" s="90">
        <f t="shared" ref="J9:L12" si="2">I9/I$4*100</f>
        <v>20</v>
      </c>
      <c r="K9" s="89">
        <v>2</v>
      </c>
      <c r="L9" s="90">
        <f t="shared" si="2"/>
        <v>28.571428571428569</v>
      </c>
      <c r="M9" s="89">
        <v>1</v>
      </c>
      <c r="N9" s="90">
        <f t="shared" ref="N9:N12" si="3">M9/M$4*100</f>
        <v>20</v>
      </c>
      <c r="O9" s="89">
        <v>2</v>
      </c>
      <c r="P9" s="90">
        <f t="shared" ref="P9:P12" si="4">O9/O$4*100</f>
        <v>40</v>
      </c>
      <c r="Q9" s="89">
        <v>1</v>
      </c>
      <c r="R9" s="90">
        <f>Q9/Q$4*100</f>
        <v>25</v>
      </c>
      <c r="S9" s="89">
        <v>0</v>
      </c>
      <c r="T9" s="90">
        <f>S9/S$4*100</f>
        <v>0</v>
      </c>
      <c r="U9" s="89">
        <v>0</v>
      </c>
      <c r="V9" s="90">
        <f>U9/U$4*100</f>
        <v>0</v>
      </c>
      <c r="W9" s="91">
        <v>11</v>
      </c>
      <c r="X9" s="96">
        <f>W9/W$4*100</f>
        <v>22</v>
      </c>
    </row>
    <row r="10" spans="1:24" x14ac:dyDescent="0.2">
      <c r="B10" s="73" t="s">
        <v>16</v>
      </c>
      <c r="C10" s="89">
        <v>4</v>
      </c>
      <c r="D10" s="90">
        <f t="shared" si="0"/>
        <v>100</v>
      </c>
      <c r="E10" s="89">
        <v>4</v>
      </c>
      <c r="F10" s="90">
        <f t="shared" si="0"/>
        <v>44.444444444444443</v>
      </c>
      <c r="G10" s="89">
        <v>3</v>
      </c>
      <c r="H10" s="90">
        <f t="shared" si="1"/>
        <v>75</v>
      </c>
      <c r="I10" s="89">
        <v>4</v>
      </c>
      <c r="J10" s="90">
        <f t="shared" si="2"/>
        <v>80</v>
      </c>
      <c r="K10" s="89">
        <v>5</v>
      </c>
      <c r="L10" s="90">
        <f t="shared" si="2"/>
        <v>71.428571428571431</v>
      </c>
      <c r="M10" s="89">
        <v>4</v>
      </c>
      <c r="N10" s="90">
        <f t="shared" si="3"/>
        <v>80</v>
      </c>
      <c r="O10" s="89">
        <v>3</v>
      </c>
      <c r="P10" s="90">
        <f t="shared" si="4"/>
        <v>60</v>
      </c>
      <c r="Q10" s="89">
        <v>3</v>
      </c>
      <c r="R10" s="90">
        <f>Q10/Q$4*100</f>
        <v>75</v>
      </c>
      <c r="S10" s="89">
        <v>3</v>
      </c>
      <c r="T10" s="90">
        <f>S10/S$4*100</f>
        <v>100</v>
      </c>
      <c r="U10" s="89">
        <v>4</v>
      </c>
      <c r="V10" s="90">
        <f>U10/U$4*100</f>
        <v>100</v>
      </c>
      <c r="W10" s="91">
        <v>37</v>
      </c>
      <c r="X10" s="96">
        <f>W10/W$4*100</f>
        <v>74</v>
      </c>
    </row>
    <row r="11" spans="1:24" x14ac:dyDescent="0.2">
      <c r="B11" s="73" t="s">
        <v>17</v>
      </c>
      <c r="C11" s="89">
        <v>0</v>
      </c>
      <c r="D11" s="90">
        <f t="shared" si="0"/>
        <v>0</v>
      </c>
      <c r="E11" s="89">
        <v>1</v>
      </c>
      <c r="F11" s="90">
        <f t="shared" si="0"/>
        <v>11.111111111111111</v>
      </c>
      <c r="G11" s="89">
        <v>0</v>
      </c>
      <c r="H11" s="90">
        <f t="shared" si="1"/>
        <v>0</v>
      </c>
      <c r="I11" s="89">
        <v>0</v>
      </c>
      <c r="J11" s="90">
        <f t="shared" si="2"/>
        <v>0</v>
      </c>
      <c r="K11" s="89">
        <v>0</v>
      </c>
      <c r="L11" s="90">
        <f t="shared" si="2"/>
        <v>0</v>
      </c>
      <c r="M11" s="89">
        <v>0</v>
      </c>
      <c r="N11" s="90">
        <f t="shared" si="3"/>
        <v>0</v>
      </c>
      <c r="O11" s="89">
        <v>0</v>
      </c>
      <c r="P11" s="90">
        <f t="shared" si="4"/>
        <v>0</v>
      </c>
      <c r="Q11" s="89">
        <v>0</v>
      </c>
      <c r="R11" s="90">
        <f>Q11/Q$4*100</f>
        <v>0</v>
      </c>
      <c r="S11" s="89">
        <v>0</v>
      </c>
      <c r="T11" s="90">
        <f>S11/S$4*100</f>
        <v>0</v>
      </c>
      <c r="U11" s="89">
        <v>0</v>
      </c>
      <c r="V11" s="90">
        <f>U11/U$4*100</f>
        <v>0</v>
      </c>
      <c r="W11" s="91">
        <v>1</v>
      </c>
      <c r="X11" s="96">
        <f>W11/W$4*100</f>
        <v>2</v>
      </c>
    </row>
    <row r="12" spans="1:24" ht="16" thickBot="1" x14ac:dyDescent="0.25">
      <c r="B12" s="73" t="s">
        <v>18</v>
      </c>
      <c r="C12" s="89">
        <v>0</v>
      </c>
      <c r="D12" s="90">
        <f t="shared" si="0"/>
        <v>0</v>
      </c>
      <c r="E12" s="89">
        <v>1</v>
      </c>
      <c r="F12" s="90">
        <f t="shared" si="0"/>
        <v>11.111111111111111</v>
      </c>
      <c r="G12" s="89">
        <v>0</v>
      </c>
      <c r="H12" s="90">
        <f t="shared" si="1"/>
        <v>0</v>
      </c>
      <c r="I12" s="89">
        <v>0</v>
      </c>
      <c r="J12" s="90">
        <f t="shared" si="2"/>
        <v>0</v>
      </c>
      <c r="K12" s="89">
        <v>0</v>
      </c>
      <c r="L12" s="90">
        <f t="shared" si="2"/>
        <v>0</v>
      </c>
      <c r="M12" s="89">
        <v>0</v>
      </c>
      <c r="N12" s="90">
        <f t="shared" si="3"/>
        <v>0</v>
      </c>
      <c r="O12" s="89">
        <v>0</v>
      </c>
      <c r="P12" s="90">
        <f t="shared" si="4"/>
        <v>0</v>
      </c>
      <c r="Q12" s="89">
        <v>0</v>
      </c>
      <c r="R12" s="90">
        <f>Q12/Q$4*100</f>
        <v>0</v>
      </c>
      <c r="S12" s="89">
        <v>0</v>
      </c>
      <c r="T12" s="90">
        <f>S12/S$4*100</f>
        <v>0</v>
      </c>
      <c r="U12" s="89">
        <v>0</v>
      </c>
      <c r="V12" s="90">
        <f>U12/U$4*100</f>
        <v>0</v>
      </c>
      <c r="W12" s="91">
        <v>1</v>
      </c>
      <c r="X12" s="96">
        <f>W12/W$4*100</f>
        <v>2</v>
      </c>
    </row>
    <row r="13" spans="1:24" x14ac:dyDescent="0.2">
      <c r="B13" s="22"/>
      <c r="C13" s="22"/>
      <c r="D13" s="22"/>
      <c r="E13" s="22"/>
      <c r="F13" s="22"/>
      <c r="G13" s="22"/>
      <c r="H13" s="22"/>
      <c r="I13" s="22"/>
      <c r="J13" s="22"/>
      <c r="K13" s="22"/>
      <c r="L13" s="22"/>
      <c r="M13" s="22"/>
      <c r="N13" s="22"/>
      <c r="O13" s="22"/>
      <c r="P13" s="22"/>
      <c r="Q13" s="22"/>
      <c r="R13" s="22"/>
      <c r="S13" s="21"/>
      <c r="T13" s="21"/>
      <c r="U13" s="21"/>
      <c r="V13" s="21"/>
      <c r="W13" s="21"/>
      <c r="X13" s="21"/>
    </row>
    <row r="14" spans="1:24" ht="19.25" customHeight="1" x14ac:dyDescent="0.2">
      <c r="B14" s="46" t="s">
        <v>52</v>
      </c>
      <c r="C14" s="46"/>
      <c r="D14" s="46"/>
      <c r="E14" s="46"/>
      <c r="F14" s="46"/>
      <c r="G14" s="46"/>
      <c r="H14" s="46"/>
      <c r="I14" s="46"/>
      <c r="J14" s="46"/>
      <c r="K14" s="46"/>
      <c r="L14" s="46"/>
      <c r="M14" s="46"/>
      <c r="N14" s="46"/>
      <c r="O14" s="46"/>
      <c r="P14" s="46"/>
      <c r="Q14" s="46"/>
      <c r="R14" s="46"/>
      <c r="S14" s="21"/>
      <c r="T14" s="21"/>
      <c r="U14" s="21"/>
      <c r="V14" s="21"/>
      <c r="W14" s="21"/>
      <c r="X14" s="21"/>
    </row>
    <row r="15" spans="1:24" s="35" customFormat="1" ht="41.5" customHeight="1" thickBot="1" x14ac:dyDescent="0.25">
      <c r="B15" s="105" t="s">
        <v>53</v>
      </c>
      <c r="C15" s="106"/>
      <c r="D15" s="106"/>
      <c r="E15" s="106"/>
      <c r="F15" s="106"/>
      <c r="G15" s="106"/>
      <c r="H15" s="106"/>
      <c r="I15" s="106"/>
      <c r="J15" s="106"/>
      <c r="K15" s="106"/>
      <c r="L15" s="106"/>
      <c r="M15" s="106"/>
      <c r="N15" s="106"/>
      <c r="O15" s="106"/>
      <c r="P15" s="106"/>
      <c r="Q15" s="106"/>
      <c r="R15" s="106"/>
      <c r="S15" s="34"/>
      <c r="T15" s="34"/>
      <c r="U15" s="34"/>
      <c r="V15" s="34"/>
      <c r="W15" s="34"/>
      <c r="X15" s="34"/>
    </row>
    <row r="16" spans="1:24" ht="130.25" customHeight="1" thickBot="1" x14ac:dyDescent="0.25">
      <c r="B16" s="112" t="s">
        <v>123</v>
      </c>
      <c r="C16" s="47"/>
      <c r="D16" s="47"/>
      <c r="E16" s="47"/>
      <c r="F16" s="47"/>
      <c r="G16" s="47"/>
      <c r="H16" s="48"/>
      <c r="I16" s="48"/>
      <c r="J16" s="48"/>
      <c r="K16" s="48"/>
      <c r="L16" s="48"/>
      <c r="M16" s="48"/>
      <c r="N16" s="48"/>
      <c r="O16" s="48"/>
      <c r="P16" s="48"/>
      <c r="Q16" s="101"/>
      <c r="R16" s="102"/>
      <c r="S16" s="103"/>
      <c r="T16" s="103"/>
      <c r="U16" s="103"/>
      <c r="V16" s="103"/>
      <c r="W16" s="103"/>
      <c r="X16" s="104"/>
    </row>
  </sheetData>
  <phoneticPr fontId="19" type="noConversion"/>
  <dataValidations xWindow="461" yWindow="364" count="5">
    <dataValidation allowBlank="1" showInputMessage="1" sqref="W6:X6" xr:uid="{00000000-0002-0000-0100-000001000000}"/>
    <dataValidation allowBlank="1" sqref="K4:L4" xr:uid="{00000000-0002-0000-0100-000002000000}"/>
    <dataValidation allowBlank="1" showInputMessage="1" showErrorMessage="1" prompt="The sheet contains Outcome across cells B2:X6 and Time to Degree Ranges across cells B7:X16." sqref="A1" xr:uid="{9A176328-C8B7-4602-BDD8-99D3652E63F9}"/>
    <dataValidation allowBlank="1" showInputMessage="1" showErrorMessage="1" prompt="Describe or provide the link to program admissions policies in cell B16." sqref="B15" xr:uid="{75964803-B72A-4CB4-9651-08B381373F01}"/>
    <dataValidation allowBlank="1" showInputMessage="1" showErrorMessage="1" prompt="This is your &quot;true mean&quot; - the mean found by using all students you have had in the last 7 years." sqref="W5:X5" xr:uid="{B59640E6-2BB7-460A-8B5C-5F9CFFC75DCC}"/>
  </dataValidations>
  <pageMargins left="0.7" right="0.7" top="0.75" bottom="0.75" header="0.3" footer="0.3"/>
  <pageSetup scale="41"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pageSetUpPr fitToPage="1"/>
  </sheetPr>
  <dimension ref="B2:C15"/>
  <sheetViews>
    <sheetView view="pageLayout" zoomScaleNormal="100" zoomScaleSheetLayoutView="130" workbookViewId="0">
      <selection activeCell="C7" sqref="C7"/>
    </sheetView>
  </sheetViews>
  <sheetFormatPr baseColWidth="10" defaultColWidth="9.1640625" defaultRowHeight="15" x14ac:dyDescent="0.2"/>
  <cols>
    <col min="1" max="1" width="3.1640625" style="1" customWidth="1"/>
    <col min="2" max="2" width="61" style="1" bestFit="1" customWidth="1"/>
    <col min="3" max="3" width="26.5" style="1" customWidth="1"/>
    <col min="4" max="16384" width="9.1640625" style="1"/>
  </cols>
  <sheetData>
    <row r="2" spans="2:3" ht="18" customHeight="1" x14ac:dyDescent="0.2">
      <c r="B2" s="23" t="s">
        <v>5</v>
      </c>
      <c r="C2" s="21"/>
    </row>
    <row r="3" spans="2:3" ht="32" thickBot="1" x14ac:dyDescent="0.25">
      <c r="B3" s="59" t="s">
        <v>19</v>
      </c>
      <c r="C3" s="60" t="s">
        <v>112</v>
      </c>
    </row>
    <row r="4" spans="2:3" x14ac:dyDescent="0.2">
      <c r="B4" s="55" t="s">
        <v>31</v>
      </c>
      <c r="C4" s="57">
        <v>0</v>
      </c>
    </row>
    <row r="5" spans="2:3" x14ac:dyDescent="0.2">
      <c r="B5" s="56" t="s">
        <v>32</v>
      </c>
      <c r="C5" s="58">
        <v>0</v>
      </c>
    </row>
    <row r="6" spans="2:3" ht="30" x14ac:dyDescent="0.2">
      <c r="B6" s="56" t="s">
        <v>37</v>
      </c>
      <c r="C6" s="58" t="s">
        <v>121</v>
      </c>
    </row>
    <row r="7" spans="2:3" ht="45" x14ac:dyDescent="0.2">
      <c r="B7" s="56" t="s">
        <v>20</v>
      </c>
      <c r="C7" s="58" t="s">
        <v>122</v>
      </c>
    </row>
    <row r="8" spans="2:3" ht="15" customHeight="1" x14ac:dyDescent="0.2">
      <c r="B8" s="61" t="s">
        <v>21</v>
      </c>
      <c r="C8" s="111">
        <v>250</v>
      </c>
    </row>
    <row r="9" spans="2:3" x14ac:dyDescent="0.2">
      <c r="B9" s="21"/>
      <c r="C9" s="21"/>
    </row>
    <row r="10" spans="2:3" x14ac:dyDescent="0.2">
      <c r="B10" s="21"/>
      <c r="C10" s="21"/>
    </row>
    <row r="11" spans="2:3" x14ac:dyDescent="0.2">
      <c r="B11" s="21"/>
      <c r="C11" s="21"/>
    </row>
    <row r="12" spans="2:3" x14ac:dyDescent="0.2">
      <c r="B12" s="21"/>
      <c r="C12" s="21"/>
    </row>
    <row r="13" spans="2:3" x14ac:dyDescent="0.2">
      <c r="B13" s="21"/>
      <c r="C13" s="21"/>
    </row>
    <row r="14" spans="2:3" x14ac:dyDescent="0.2">
      <c r="B14" s="21"/>
      <c r="C14" s="21"/>
    </row>
    <row r="15" spans="2:3" x14ac:dyDescent="0.2">
      <c r="B15" s="21"/>
      <c r="C15" s="21"/>
    </row>
  </sheetData>
  <dataValidations count="1">
    <dataValidation allowBlank="1" showInputMessage="1" showErrorMessage="1" prompt="The sheet contains details of Program Costs across cells B2:C8." sqref="A1" xr:uid="{A50C9DCC-6D87-4B8D-8D0D-B85C27290C0D}"/>
  </dataValidations>
  <pageMargins left="0.7" right="0.7" top="0.75" bottom="0.75" header="0.3" footer="0.3"/>
  <pageSetup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BM24"/>
  <sheetViews>
    <sheetView showWhiteSpace="0" view="pageLayout" topLeftCell="C11" zoomScaleNormal="100" zoomScaleSheetLayoutView="70" workbookViewId="0">
      <selection activeCell="G18" sqref="G18"/>
    </sheetView>
  </sheetViews>
  <sheetFormatPr baseColWidth="10" defaultColWidth="5.6640625" defaultRowHeight="15" x14ac:dyDescent="0.2"/>
  <cols>
    <col min="1" max="1" width="3.1640625" style="1" customWidth="1"/>
    <col min="2" max="2" width="45.33203125" style="1" customWidth="1"/>
    <col min="3" max="22" width="10.6640625" style="1" customWidth="1"/>
    <col min="23" max="16384" width="5.6640625" style="1"/>
  </cols>
  <sheetData>
    <row r="1" spans="1:23" x14ac:dyDescent="0.2">
      <c r="A1" s="21"/>
      <c r="C1" s="21"/>
      <c r="D1" s="21"/>
      <c r="E1" s="21"/>
      <c r="F1" s="21"/>
      <c r="G1" s="21"/>
      <c r="H1" s="21"/>
      <c r="I1" s="21"/>
      <c r="J1" s="21"/>
      <c r="K1" s="21"/>
      <c r="L1" s="21"/>
      <c r="M1" s="21"/>
      <c r="N1" s="21"/>
      <c r="O1" s="21"/>
      <c r="P1" s="21"/>
      <c r="Q1" s="21"/>
      <c r="R1" s="21"/>
      <c r="S1" s="21"/>
      <c r="T1" s="21"/>
      <c r="U1" s="21"/>
      <c r="V1" s="21"/>
      <c r="W1" s="21"/>
    </row>
    <row r="2" spans="1:23" ht="19" thickBot="1" x14ac:dyDescent="0.25">
      <c r="B2" s="23" t="s">
        <v>54</v>
      </c>
      <c r="C2" s="23"/>
      <c r="D2" s="21"/>
      <c r="E2" s="21"/>
      <c r="F2" s="21"/>
      <c r="G2" s="21"/>
      <c r="H2" s="21"/>
      <c r="I2" s="21"/>
      <c r="J2" s="21"/>
      <c r="K2" s="21"/>
      <c r="L2" s="21"/>
      <c r="M2" s="21"/>
      <c r="N2" s="21"/>
      <c r="O2" s="21"/>
      <c r="P2" s="21"/>
      <c r="Q2" s="21"/>
      <c r="R2" s="21"/>
      <c r="S2" s="21"/>
      <c r="T2" s="21"/>
      <c r="U2" s="21"/>
      <c r="V2" s="21"/>
      <c r="W2" s="21"/>
    </row>
    <row r="3" spans="1:23" ht="74.5" customHeight="1" thickBot="1" x14ac:dyDescent="0.25">
      <c r="B3" s="99" t="s">
        <v>22</v>
      </c>
      <c r="C3" s="110" t="s">
        <v>71</v>
      </c>
      <c r="D3" s="110" t="s">
        <v>72</v>
      </c>
      <c r="E3" s="110" t="s">
        <v>73</v>
      </c>
      <c r="F3" s="110" t="s">
        <v>74</v>
      </c>
      <c r="G3" s="110" t="s">
        <v>75</v>
      </c>
      <c r="H3" s="110" t="s">
        <v>76</v>
      </c>
      <c r="I3" s="110" t="s">
        <v>77</v>
      </c>
      <c r="J3" s="110" t="s">
        <v>98</v>
      </c>
      <c r="K3" s="110" t="s">
        <v>78</v>
      </c>
      <c r="L3" s="110" t="s">
        <v>79</v>
      </c>
      <c r="M3" s="110" t="s">
        <v>80</v>
      </c>
      <c r="N3" s="110" t="s">
        <v>81</v>
      </c>
      <c r="O3" s="110" t="s">
        <v>82</v>
      </c>
      <c r="P3" s="110" t="s">
        <v>83</v>
      </c>
      <c r="Q3" s="110" t="s">
        <v>102</v>
      </c>
      <c r="R3" s="110" t="s">
        <v>103</v>
      </c>
      <c r="S3" s="110" t="s">
        <v>114</v>
      </c>
      <c r="T3" s="110" t="s">
        <v>108</v>
      </c>
      <c r="U3" s="110" t="s">
        <v>115</v>
      </c>
      <c r="V3" s="110" t="s">
        <v>113</v>
      </c>
      <c r="W3" s="21"/>
    </row>
    <row r="4" spans="1:23" x14ac:dyDescent="0.2">
      <c r="B4" s="50" t="s">
        <v>23</v>
      </c>
      <c r="C4" s="6">
        <v>8</v>
      </c>
      <c r="D4" s="18">
        <f t="shared" ref="D4:D9" si="0">C4/C$10*100</f>
        <v>100</v>
      </c>
      <c r="E4" s="6">
        <v>4</v>
      </c>
      <c r="F4" s="18">
        <f t="shared" ref="F4:F9" si="1">E4/E$10*100</f>
        <v>100</v>
      </c>
      <c r="G4" s="6">
        <v>5</v>
      </c>
      <c r="H4" s="18">
        <f t="shared" ref="H4:H9" si="2">G4/G$10*100</f>
        <v>100</v>
      </c>
      <c r="I4" s="6">
        <v>7</v>
      </c>
      <c r="J4" s="18">
        <f t="shared" ref="J4:J9" si="3">I4/I$10*100</f>
        <v>100</v>
      </c>
      <c r="K4" s="6">
        <v>5</v>
      </c>
      <c r="L4" s="18">
        <f t="shared" ref="L4:L9" si="4">K4/K$10*100</f>
        <v>100</v>
      </c>
      <c r="M4" s="6">
        <v>5</v>
      </c>
      <c r="N4" s="17">
        <f t="shared" ref="N4:N9" si="5">M4/M$10*100</f>
        <v>100</v>
      </c>
      <c r="O4" s="6">
        <v>4</v>
      </c>
      <c r="P4" s="18">
        <f t="shared" ref="P4:P9" si="6">O4/O$10*100</f>
        <v>100</v>
      </c>
      <c r="Q4" s="6">
        <v>3</v>
      </c>
      <c r="R4" s="17">
        <f t="shared" ref="R4:R9" si="7">Q4/Q$10*100</f>
        <v>100</v>
      </c>
      <c r="S4" s="6">
        <v>4</v>
      </c>
      <c r="T4" s="17">
        <f t="shared" ref="T4:T9" si="8">S4/S$10*100</f>
        <v>100</v>
      </c>
      <c r="U4" s="6">
        <v>9</v>
      </c>
      <c r="V4" s="18">
        <f t="shared" ref="V4:V9" si="9">U4/U$10*100</f>
        <v>100</v>
      </c>
      <c r="W4" s="21"/>
    </row>
    <row r="5" spans="1:23" ht="48.75" customHeight="1" x14ac:dyDescent="0.2">
      <c r="B5" s="52" t="s">
        <v>34</v>
      </c>
      <c r="C5" s="4">
        <v>8</v>
      </c>
      <c r="D5" s="18">
        <f t="shared" si="0"/>
        <v>100</v>
      </c>
      <c r="E5" s="4">
        <v>4</v>
      </c>
      <c r="F5" s="18">
        <f t="shared" si="1"/>
        <v>100</v>
      </c>
      <c r="G5" s="4">
        <v>5</v>
      </c>
      <c r="H5" s="18">
        <f t="shared" si="2"/>
        <v>100</v>
      </c>
      <c r="I5" s="4">
        <v>7</v>
      </c>
      <c r="J5" s="18">
        <f t="shared" si="3"/>
        <v>100</v>
      </c>
      <c r="K5" s="4">
        <v>5</v>
      </c>
      <c r="L5" s="18">
        <f t="shared" si="4"/>
        <v>100</v>
      </c>
      <c r="M5" s="4">
        <v>5</v>
      </c>
      <c r="N5" s="17">
        <f t="shared" si="5"/>
        <v>100</v>
      </c>
      <c r="O5" s="4">
        <v>4</v>
      </c>
      <c r="P5" s="18">
        <f t="shared" si="6"/>
        <v>100</v>
      </c>
      <c r="Q5" s="4">
        <v>3</v>
      </c>
      <c r="R5" s="17">
        <f t="shared" si="7"/>
        <v>100</v>
      </c>
      <c r="S5" s="4">
        <v>4</v>
      </c>
      <c r="T5" s="17">
        <f t="shared" si="8"/>
        <v>100</v>
      </c>
      <c r="U5" s="4">
        <v>9</v>
      </c>
      <c r="V5" s="18">
        <f t="shared" si="9"/>
        <v>100</v>
      </c>
      <c r="W5" s="21"/>
    </row>
    <row r="6" spans="1:23" ht="59.25" customHeight="1" x14ac:dyDescent="0.2">
      <c r="B6" s="52" t="s">
        <v>24</v>
      </c>
      <c r="C6" s="4">
        <v>0</v>
      </c>
      <c r="D6" s="18">
        <f t="shared" si="0"/>
        <v>0</v>
      </c>
      <c r="E6" s="4">
        <v>0</v>
      </c>
      <c r="F6" s="18">
        <f t="shared" si="1"/>
        <v>0</v>
      </c>
      <c r="G6" s="4">
        <v>0</v>
      </c>
      <c r="H6" s="18">
        <f t="shared" si="2"/>
        <v>0</v>
      </c>
      <c r="I6" s="4">
        <v>0</v>
      </c>
      <c r="J6" s="18">
        <f t="shared" si="3"/>
        <v>0</v>
      </c>
      <c r="K6" s="4">
        <v>0</v>
      </c>
      <c r="L6" s="18">
        <f t="shared" si="4"/>
        <v>0</v>
      </c>
      <c r="M6" s="4">
        <v>0</v>
      </c>
      <c r="N6" s="17">
        <f t="shared" si="5"/>
        <v>0</v>
      </c>
      <c r="O6" s="4">
        <v>0</v>
      </c>
      <c r="P6" s="18">
        <f t="shared" si="6"/>
        <v>0</v>
      </c>
      <c r="Q6" s="4">
        <v>0</v>
      </c>
      <c r="R6" s="17">
        <f t="shared" si="7"/>
        <v>0</v>
      </c>
      <c r="S6" s="4">
        <v>0</v>
      </c>
      <c r="T6" s="17">
        <f t="shared" si="8"/>
        <v>0</v>
      </c>
      <c r="U6" s="4">
        <v>0</v>
      </c>
      <c r="V6" s="18">
        <f t="shared" si="9"/>
        <v>0</v>
      </c>
      <c r="W6" s="21"/>
    </row>
    <row r="7" spans="1:23" ht="48" customHeight="1" x14ac:dyDescent="0.2">
      <c r="B7" s="52" t="s">
        <v>33</v>
      </c>
      <c r="C7" s="4">
        <v>0</v>
      </c>
      <c r="D7" s="18">
        <f t="shared" si="0"/>
        <v>0</v>
      </c>
      <c r="E7" s="4">
        <v>0</v>
      </c>
      <c r="F7" s="18">
        <f t="shared" si="1"/>
        <v>0</v>
      </c>
      <c r="G7" s="4">
        <v>0</v>
      </c>
      <c r="H7" s="18">
        <f t="shared" si="2"/>
        <v>0</v>
      </c>
      <c r="I7" s="4">
        <v>0</v>
      </c>
      <c r="J7" s="18">
        <f t="shared" si="3"/>
        <v>0</v>
      </c>
      <c r="K7" s="4">
        <v>0</v>
      </c>
      <c r="L7" s="18">
        <f t="shared" si="4"/>
        <v>0</v>
      </c>
      <c r="M7" s="4">
        <v>0</v>
      </c>
      <c r="N7" s="17">
        <f t="shared" si="5"/>
        <v>0</v>
      </c>
      <c r="O7" s="4">
        <v>0</v>
      </c>
      <c r="P7" s="18">
        <f t="shared" si="6"/>
        <v>0</v>
      </c>
      <c r="Q7" s="4">
        <v>0</v>
      </c>
      <c r="R7" s="17">
        <f t="shared" si="7"/>
        <v>0</v>
      </c>
      <c r="S7" s="4">
        <v>0</v>
      </c>
      <c r="T7" s="17">
        <f t="shared" si="8"/>
        <v>0</v>
      </c>
      <c r="U7" s="4">
        <v>0</v>
      </c>
      <c r="V7" s="18">
        <f t="shared" si="9"/>
        <v>0</v>
      </c>
      <c r="W7" s="21"/>
    </row>
    <row r="8" spans="1:23" ht="45" customHeight="1" thickBot="1" x14ac:dyDescent="0.25">
      <c r="B8" s="68" t="s">
        <v>25</v>
      </c>
      <c r="C8" s="5">
        <v>0</v>
      </c>
      <c r="D8" s="20">
        <f t="shared" si="0"/>
        <v>0</v>
      </c>
      <c r="E8" s="5">
        <v>0</v>
      </c>
      <c r="F8" s="20">
        <f t="shared" si="1"/>
        <v>0</v>
      </c>
      <c r="G8" s="5">
        <v>0</v>
      </c>
      <c r="H8" s="20">
        <f t="shared" si="2"/>
        <v>0</v>
      </c>
      <c r="I8" s="5">
        <v>0</v>
      </c>
      <c r="J8" s="20">
        <f t="shared" si="3"/>
        <v>0</v>
      </c>
      <c r="K8" s="5">
        <v>0</v>
      </c>
      <c r="L8" s="20">
        <f t="shared" si="4"/>
        <v>0</v>
      </c>
      <c r="M8" s="5">
        <v>0</v>
      </c>
      <c r="N8" s="19">
        <f t="shared" si="5"/>
        <v>0</v>
      </c>
      <c r="O8" s="5">
        <v>0</v>
      </c>
      <c r="P8" s="20">
        <f t="shared" si="6"/>
        <v>0</v>
      </c>
      <c r="Q8" s="5">
        <v>0</v>
      </c>
      <c r="R8" s="19">
        <f t="shared" si="7"/>
        <v>0</v>
      </c>
      <c r="S8" s="5">
        <v>0</v>
      </c>
      <c r="T8" s="19">
        <f t="shared" si="8"/>
        <v>0</v>
      </c>
      <c r="U8" s="5">
        <v>0</v>
      </c>
      <c r="V8" s="20">
        <f t="shared" si="9"/>
        <v>0</v>
      </c>
      <c r="W8" s="21"/>
    </row>
    <row r="9" spans="1:23" x14ac:dyDescent="0.2">
      <c r="B9" s="53" t="s">
        <v>41</v>
      </c>
      <c r="C9" s="11">
        <v>8</v>
      </c>
      <c r="D9" s="24">
        <f t="shared" si="0"/>
        <v>100</v>
      </c>
      <c r="E9" s="11">
        <v>4</v>
      </c>
      <c r="F9" s="24">
        <f t="shared" si="1"/>
        <v>100</v>
      </c>
      <c r="G9" s="11">
        <v>5</v>
      </c>
      <c r="H9" s="24">
        <f t="shared" si="2"/>
        <v>100</v>
      </c>
      <c r="I9" s="11">
        <v>7</v>
      </c>
      <c r="J9" s="24">
        <f t="shared" si="3"/>
        <v>100</v>
      </c>
      <c r="K9" s="11">
        <v>5</v>
      </c>
      <c r="L9" s="24">
        <f t="shared" si="4"/>
        <v>100</v>
      </c>
      <c r="M9" s="11">
        <v>5</v>
      </c>
      <c r="N9" s="25">
        <f t="shared" si="5"/>
        <v>100</v>
      </c>
      <c r="O9" s="11">
        <v>4</v>
      </c>
      <c r="P9" s="24">
        <f t="shared" si="6"/>
        <v>100</v>
      </c>
      <c r="Q9" s="11">
        <v>3</v>
      </c>
      <c r="R9" s="25">
        <f t="shared" si="7"/>
        <v>100</v>
      </c>
      <c r="S9" s="11">
        <v>4</v>
      </c>
      <c r="T9" s="25">
        <f t="shared" si="8"/>
        <v>100</v>
      </c>
      <c r="U9" s="11">
        <v>9</v>
      </c>
      <c r="V9" s="24">
        <f t="shared" si="9"/>
        <v>100</v>
      </c>
      <c r="W9" s="21"/>
    </row>
    <row r="10" spans="1:23" ht="42" customHeight="1" x14ac:dyDescent="0.2">
      <c r="B10" s="53" t="s">
        <v>38</v>
      </c>
      <c r="C10" s="11">
        <v>8</v>
      </c>
      <c r="D10" s="70" t="s">
        <v>2</v>
      </c>
      <c r="E10" s="11">
        <v>4</v>
      </c>
      <c r="F10" s="70" t="s">
        <v>2</v>
      </c>
      <c r="G10" s="11">
        <v>5</v>
      </c>
      <c r="H10" s="70" t="s">
        <v>2</v>
      </c>
      <c r="I10" s="11">
        <v>7</v>
      </c>
      <c r="J10" s="70" t="s">
        <v>2</v>
      </c>
      <c r="K10" s="11">
        <v>5</v>
      </c>
      <c r="L10" s="70" t="s">
        <v>2</v>
      </c>
      <c r="M10" s="11">
        <v>5</v>
      </c>
      <c r="N10" s="69" t="s">
        <v>2</v>
      </c>
      <c r="O10" s="11">
        <v>4</v>
      </c>
      <c r="P10" s="70" t="s">
        <v>2</v>
      </c>
      <c r="Q10" s="11">
        <v>3</v>
      </c>
      <c r="R10" s="69" t="s">
        <v>2</v>
      </c>
      <c r="S10" s="11">
        <v>4</v>
      </c>
      <c r="T10" s="69" t="s">
        <v>2</v>
      </c>
      <c r="U10" s="11">
        <v>9</v>
      </c>
      <c r="V10" s="70" t="s">
        <v>2</v>
      </c>
      <c r="W10" s="21"/>
    </row>
    <row r="11" spans="1:23" ht="111" customHeight="1" x14ac:dyDescent="0.2">
      <c r="B11" s="26"/>
      <c r="C11" s="27"/>
      <c r="D11" s="27"/>
      <c r="E11" s="27"/>
      <c r="F11" s="27"/>
      <c r="G11" s="27"/>
      <c r="H11" s="27"/>
      <c r="I11" s="27"/>
      <c r="J11" s="27"/>
      <c r="K11" s="27"/>
      <c r="L11" s="27"/>
      <c r="M11" s="27"/>
      <c r="N11" s="27"/>
      <c r="O11" s="27"/>
      <c r="P11" s="27"/>
      <c r="Q11" s="21"/>
      <c r="R11" s="21"/>
      <c r="S11" s="21"/>
      <c r="T11" s="21"/>
      <c r="U11" s="21"/>
      <c r="V11" s="21"/>
      <c r="W11" s="21"/>
    </row>
    <row r="12" spans="1:23" ht="19" thickBot="1" x14ac:dyDescent="0.25">
      <c r="B12" s="23" t="s">
        <v>26</v>
      </c>
      <c r="C12" s="21"/>
      <c r="D12" s="21"/>
      <c r="E12" s="21"/>
      <c r="F12" s="21"/>
      <c r="G12" s="21"/>
      <c r="H12" s="21"/>
      <c r="I12" s="21"/>
      <c r="J12" s="21"/>
      <c r="K12" s="21"/>
      <c r="L12" s="21"/>
      <c r="M12" s="21"/>
      <c r="N12" s="21"/>
      <c r="O12" s="21"/>
      <c r="P12" s="21"/>
      <c r="Q12" s="21"/>
      <c r="R12" s="21"/>
      <c r="S12" s="21"/>
      <c r="T12" s="21"/>
      <c r="U12" s="21"/>
      <c r="V12" s="21"/>
      <c r="W12" s="21"/>
    </row>
    <row r="13" spans="1:23" ht="74.5" customHeight="1" thickBot="1" x14ac:dyDescent="0.25">
      <c r="B13" s="99" t="s">
        <v>27</v>
      </c>
      <c r="C13" s="110" t="s">
        <v>71</v>
      </c>
      <c r="D13" s="110" t="s">
        <v>72</v>
      </c>
      <c r="E13" s="110" t="s">
        <v>73</v>
      </c>
      <c r="F13" s="110" t="s">
        <v>74</v>
      </c>
      <c r="G13" s="110" t="s">
        <v>75</v>
      </c>
      <c r="H13" s="110" t="s">
        <v>76</v>
      </c>
      <c r="I13" s="110" t="s">
        <v>77</v>
      </c>
      <c r="J13" s="110" t="s">
        <v>98</v>
      </c>
      <c r="K13" s="110" t="s">
        <v>78</v>
      </c>
      <c r="L13" s="110" t="s">
        <v>79</v>
      </c>
      <c r="M13" s="110" t="s">
        <v>80</v>
      </c>
      <c r="N13" s="110" t="s">
        <v>81</v>
      </c>
      <c r="O13" s="110" t="s">
        <v>82</v>
      </c>
      <c r="P13" s="110" t="s">
        <v>83</v>
      </c>
      <c r="Q13" s="110" t="s">
        <v>102</v>
      </c>
      <c r="R13" s="110" t="s">
        <v>103</v>
      </c>
      <c r="S13" s="110" t="s">
        <v>114</v>
      </c>
      <c r="T13" s="110" t="s">
        <v>108</v>
      </c>
      <c r="U13" s="110" t="s">
        <v>115</v>
      </c>
      <c r="V13" s="110" t="s">
        <v>113</v>
      </c>
      <c r="W13" s="21"/>
    </row>
    <row r="14" spans="1:23" ht="45" x14ac:dyDescent="0.2">
      <c r="B14" s="51" t="s">
        <v>38</v>
      </c>
      <c r="C14" s="2">
        <f>IF(ISBLANK(C10),"",IF(C10=0,"0",C10))</f>
        <v>8</v>
      </c>
      <c r="D14" s="15" t="s">
        <v>2</v>
      </c>
      <c r="E14" s="2">
        <f>IF(ISBLANK(E10),"",IF(E10=0,"0",E10))</f>
        <v>4</v>
      </c>
      <c r="F14" s="15" t="s">
        <v>2</v>
      </c>
      <c r="G14" s="2">
        <f>IF(ISBLANK(G10),"",IF(G10=0,"0",G10))</f>
        <v>5</v>
      </c>
      <c r="H14" s="15" t="s">
        <v>2</v>
      </c>
      <c r="I14" s="2">
        <f>IF(ISBLANK(I10),"",IF(I10=0,"0",I10))</f>
        <v>7</v>
      </c>
      <c r="J14" s="15" t="s">
        <v>2</v>
      </c>
      <c r="K14" s="2">
        <f>IF(ISBLANK(K10),"",IF(K10=0,"0",K10))</f>
        <v>5</v>
      </c>
      <c r="L14" s="15" t="s">
        <v>2</v>
      </c>
      <c r="M14" s="2">
        <f>IF(ISBLANK(M10),"",IF(M10=0,"0",M10))</f>
        <v>5</v>
      </c>
      <c r="N14" s="15" t="s">
        <v>2</v>
      </c>
      <c r="O14" s="2">
        <f>IF(ISBLANK(O10),"",IF(O10=0,"0",O10))</f>
        <v>4</v>
      </c>
      <c r="P14" s="15" t="s">
        <v>2</v>
      </c>
      <c r="Q14" s="2">
        <f>IF(ISBLANK(Q10),"",IF(Q10=0,"0",Q10))</f>
        <v>3</v>
      </c>
      <c r="R14" s="15" t="s">
        <v>2</v>
      </c>
      <c r="S14" s="2">
        <f>IF(ISBLANK(S10),"",IF(S10=0,"0",S10))</f>
        <v>4</v>
      </c>
      <c r="T14" s="15" t="s">
        <v>2</v>
      </c>
      <c r="U14" s="2">
        <f>IF(ISBLANK(U10),"",IF(U10=0,"0",U10))</f>
        <v>9</v>
      </c>
      <c r="V14" s="16" t="s">
        <v>2</v>
      </c>
      <c r="W14" s="21"/>
    </row>
    <row r="15" spans="1:23" x14ac:dyDescent="0.2">
      <c r="B15" s="52" t="s">
        <v>28</v>
      </c>
      <c r="C15" s="4">
        <v>8</v>
      </c>
      <c r="D15" s="28">
        <f>C15/C$14*100</f>
        <v>100</v>
      </c>
      <c r="E15" s="3">
        <v>4</v>
      </c>
      <c r="F15" s="28">
        <f t="shared" ref="F15" si="10">E15/E$14*100</f>
        <v>100</v>
      </c>
      <c r="G15" s="3">
        <v>5</v>
      </c>
      <c r="H15" s="28">
        <f t="shared" ref="H15" si="11">G15/G$14*100</f>
        <v>100</v>
      </c>
      <c r="I15" s="3">
        <v>7</v>
      </c>
      <c r="J15" s="28">
        <f t="shared" ref="J15" si="12">I15/I$14*100</f>
        <v>100</v>
      </c>
      <c r="K15" s="3">
        <v>5</v>
      </c>
      <c r="L15" s="28">
        <f t="shared" ref="L15" si="13">K15/K$14*100</f>
        <v>100</v>
      </c>
      <c r="M15" s="3">
        <v>5</v>
      </c>
      <c r="N15" s="28">
        <f t="shared" ref="N15" si="14">M15/M$14*100</f>
        <v>100</v>
      </c>
      <c r="O15" s="3">
        <v>4</v>
      </c>
      <c r="P15" s="28">
        <f t="shared" ref="P15" si="15">O15/O$14*100</f>
        <v>100</v>
      </c>
      <c r="Q15" s="3">
        <v>3</v>
      </c>
      <c r="R15" s="28">
        <f t="shared" ref="R15" si="16">Q15/Q$14*100</f>
        <v>100</v>
      </c>
      <c r="S15" s="3">
        <v>4</v>
      </c>
      <c r="T15" s="28">
        <f t="shared" ref="T15" si="17">S15/S$14*100</f>
        <v>100</v>
      </c>
      <c r="U15" s="3">
        <v>9</v>
      </c>
      <c r="V15" s="30">
        <f t="shared" ref="V15" si="18">U15/U$14*100</f>
        <v>100</v>
      </c>
      <c r="W15" s="21"/>
    </row>
    <row r="16" spans="1:23" ht="31.5" customHeight="1" thickBot="1" x14ac:dyDescent="0.25">
      <c r="B16" s="107" t="s">
        <v>99</v>
      </c>
      <c r="C16" s="11">
        <v>0</v>
      </c>
      <c r="D16" s="69">
        <f>C16/C$14*100</f>
        <v>0</v>
      </c>
      <c r="E16" s="54">
        <v>0</v>
      </c>
      <c r="F16" s="69">
        <f t="shared" ref="F16" si="19">E16/E$14*100</f>
        <v>0</v>
      </c>
      <c r="G16" s="54">
        <v>0</v>
      </c>
      <c r="H16" s="69">
        <f t="shared" ref="H16" si="20">G16/G$14*100</f>
        <v>0</v>
      </c>
      <c r="I16" s="54">
        <v>0</v>
      </c>
      <c r="J16" s="69">
        <f t="shared" ref="J16" si="21">I16/I$14*100</f>
        <v>0</v>
      </c>
      <c r="K16" s="54">
        <v>0</v>
      </c>
      <c r="L16" s="69">
        <f t="shared" ref="L16" si="22">K16/K$14*100</f>
        <v>0</v>
      </c>
      <c r="M16" s="54">
        <v>0</v>
      </c>
      <c r="N16" s="69">
        <f t="shared" ref="N16" si="23">M16/M$14*100</f>
        <v>0</v>
      </c>
      <c r="O16" s="54">
        <v>0</v>
      </c>
      <c r="P16" s="69">
        <f t="shared" ref="P16" si="24">O16/O$14*100</f>
        <v>0</v>
      </c>
      <c r="Q16" s="54">
        <v>0</v>
      </c>
      <c r="R16" s="69">
        <f t="shared" ref="R16" si="25">Q16/Q$14*100</f>
        <v>0</v>
      </c>
      <c r="S16" s="54">
        <v>0</v>
      </c>
      <c r="T16" s="69">
        <f t="shared" ref="T16" si="26">S16/S$14*100</f>
        <v>0</v>
      </c>
      <c r="U16" s="54">
        <v>0</v>
      </c>
      <c r="V16" s="70">
        <f t="shared" ref="V16" si="27">U16/U$14*100</f>
        <v>0</v>
      </c>
      <c r="W16" s="21"/>
    </row>
    <row r="17" spans="2:65" ht="51" customHeight="1" x14ac:dyDescent="0.2">
      <c r="B17" s="49" t="s">
        <v>42</v>
      </c>
      <c r="C17" s="49"/>
      <c r="D17" s="49"/>
      <c r="E17" s="49"/>
      <c r="F17" s="49"/>
      <c r="G17" s="49"/>
      <c r="H17" s="49"/>
      <c r="I17" s="49"/>
      <c r="J17" s="49"/>
      <c r="K17" s="49"/>
      <c r="L17" s="49"/>
      <c r="M17" s="49"/>
      <c r="N17" s="49"/>
      <c r="O17" s="49"/>
      <c r="P17" s="49"/>
      <c r="Q17" s="21"/>
      <c r="R17" s="21"/>
      <c r="S17" s="21"/>
      <c r="T17" s="21"/>
      <c r="U17" s="21"/>
      <c r="V17" s="21"/>
      <c r="W17" s="21"/>
    </row>
    <row r="18" spans="2:65" x14ac:dyDescent="0.2">
      <c r="B18" s="21"/>
      <c r="C18" s="21"/>
      <c r="D18" s="21"/>
      <c r="E18" s="21"/>
      <c r="F18" s="21"/>
      <c r="G18" s="21"/>
      <c r="H18" s="21"/>
      <c r="I18" s="21"/>
      <c r="J18" s="21"/>
      <c r="K18" s="21"/>
      <c r="L18" s="21"/>
      <c r="M18" s="21"/>
      <c r="N18" s="21"/>
      <c r="O18" s="21"/>
      <c r="P18" s="21"/>
      <c r="Q18" s="21"/>
      <c r="R18" s="21"/>
      <c r="S18" s="21"/>
      <c r="T18" s="21"/>
      <c r="U18" s="21"/>
      <c r="V18" s="21"/>
      <c r="W18" s="21"/>
    </row>
    <row r="19" spans="2:65" x14ac:dyDescent="0.2">
      <c r="B19" s="21"/>
      <c r="C19" s="21"/>
      <c r="D19" s="21"/>
      <c r="E19" s="21"/>
      <c r="F19" s="21"/>
      <c r="G19" s="21"/>
      <c r="H19" s="21"/>
      <c r="I19" s="21"/>
      <c r="J19" s="21"/>
      <c r="K19" s="21"/>
      <c r="L19" s="21"/>
      <c r="M19" s="21"/>
      <c r="N19" s="21"/>
      <c r="O19" s="21"/>
      <c r="P19" s="21"/>
      <c r="Q19" s="21"/>
      <c r="R19" s="21"/>
      <c r="S19" s="21"/>
      <c r="T19" s="21"/>
      <c r="U19" s="21"/>
      <c r="V19" s="21"/>
      <c r="W19" s="21"/>
    </row>
    <row r="23" spans="2:65" x14ac:dyDescent="0.2">
      <c r="E23" s="8"/>
    </row>
    <row r="24" spans="2:65" x14ac:dyDescent="0.2">
      <c r="BM24" s="13"/>
    </row>
  </sheetData>
  <phoneticPr fontId="19" type="noConversion"/>
  <dataValidations count="2">
    <dataValidation allowBlank="1" showErrorMessage="1" sqref="C14:V14" xr:uid="{00000000-0002-0000-0300-000000000000}"/>
    <dataValidation allowBlank="1" showInputMessage="1" showErrorMessage="1" prompt="The sheet contains details of Internship Placement - Table 1 across cells B2:V10 and Internship Placement - Table 2 across cells B12:V17." sqref="A1" xr:uid="{E257B4F7-630C-433F-88ED-13E095E5D6E1}"/>
  </dataValidations>
  <hyperlinks>
    <hyperlink ref="B16" location="Internships!B17" tooltip="*" display="Students who obtained half-time internships* (if applicable)" xr:uid="{5806C704-F005-48B8-958E-46E41089E912}"/>
  </hyperlinks>
  <pageMargins left="0.7" right="0.7" top="0.75" bottom="0.75" header="0.3" footer="0.3"/>
  <pageSetup scale="16" orientation="portrait"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499984740745262"/>
    <pageSetUpPr fitToPage="1"/>
  </sheetPr>
  <dimension ref="A1:W12"/>
  <sheetViews>
    <sheetView showWhiteSpace="0" view="pageLayout" topLeftCell="B1" zoomScaleNormal="100" workbookViewId="0">
      <selection activeCell="M7" sqref="M7"/>
    </sheetView>
  </sheetViews>
  <sheetFormatPr baseColWidth="10" defaultColWidth="5.6640625" defaultRowHeight="15" x14ac:dyDescent="0.2"/>
  <cols>
    <col min="1" max="1" width="3.6640625" style="1" customWidth="1"/>
    <col min="2" max="2" width="25.83203125" style="1" customWidth="1"/>
    <col min="3" max="22" width="10.6640625" style="9" customWidth="1"/>
    <col min="23" max="16384" width="5.6640625" style="1"/>
  </cols>
  <sheetData>
    <row r="1" spans="1:23" x14ac:dyDescent="0.2">
      <c r="A1" s="21"/>
      <c r="C1" s="29"/>
      <c r="D1" s="29"/>
      <c r="E1" s="29"/>
      <c r="F1" s="29"/>
      <c r="G1" s="29"/>
      <c r="H1" s="29"/>
      <c r="I1" s="29"/>
      <c r="J1" s="29"/>
      <c r="K1" s="29"/>
      <c r="L1" s="29"/>
      <c r="M1" s="29"/>
      <c r="N1" s="29"/>
      <c r="O1" s="29"/>
      <c r="P1" s="29"/>
      <c r="Q1" s="29"/>
      <c r="R1" s="29"/>
      <c r="S1" s="29"/>
      <c r="T1" s="29"/>
      <c r="U1" s="29"/>
      <c r="V1" s="29"/>
      <c r="W1" s="21"/>
    </row>
    <row r="2" spans="1:23" ht="19" thickBot="1" x14ac:dyDescent="0.25">
      <c r="B2" s="23" t="s">
        <v>10</v>
      </c>
      <c r="C2" s="29"/>
      <c r="D2" s="29"/>
      <c r="E2" s="29"/>
      <c r="F2" s="29"/>
      <c r="G2" s="29"/>
      <c r="H2" s="29"/>
      <c r="I2" s="29"/>
      <c r="J2" s="29"/>
      <c r="K2" s="29"/>
      <c r="L2" s="29"/>
      <c r="M2" s="29"/>
      <c r="N2" s="29"/>
      <c r="O2" s="29"/>
      <c r="P2" s="29"/>
      <c r="Q2" s="29"/>
      <c r="R2" s="29"/>
      <c r="S2" s="29"/>
      <c r="T2" s="29"/>
      <c r="U2" s="29"/>
      <c r="V2" s="29"/>
      <c r="W2" s="21"/>
    </row>
    <row r="3" spans="1:23" ht="77.5" customHeight="1" thickBot="1" x14ac:dyDescent="0.25">
      <c r="B3" s="99" t="s">
        <v>8</v>
      </c>
      <c r="C3" s="98" t="s">
        <v>84</v>
      </c>
      <c r="D3" s="98" t="s">
        <v>91</v>
      </c>
      <c r="E3" s="98" t="s">
        <v>85</v>
      </c>
      <c r="F3" s="98" t="s">
        <v>92</v>
      </c>
      <c r="G3" s="98" t="s">
        <v>86</v>
      </c>
      <c r="H3" s="98" t="s">
        <v>93</v>
      </c>
      <c r="I3" s="98" t="s">
        <v>87</v>
      </c>
      <c r="J3" s="98" t="s">
        <v>94</v>
      </c>
      <c r="K3" s="98" t="s">
        <v>88</v>
      </c>
      <c r="L3" s="98" t="s">
        <v>95</v>
      </c>
      <c r="M3" s="98" t="s">
        <v>89</v>
      </c>
      <c r="N3" s="98" t="s">
        <v>96</v>
      </c>
      <c r="O3" s="98" t="s">
        <v>90</v>
      </c>
      <c r="P3" s="98" t="s">
        <v>97</v>
      </c>
      <c r="Q3" s="98" t="s">
        <v>104</v>
      </c>
      <c r="R3" s="98" t="s">
        <v>105</v>
      </c>
      <c r="S3" s="98" t="s">
        <v>116</v>
      </c>
      <c r="T3" s="98" t="s">
        <v>109</v>
      </c>
      <c r="U3" s="98" t="s">
        <v>117</v>
      </c>
      <c r="V3" s="98" t="s">
        <v>118</v>
      </c>
      <c r="W3" s="21"/>
    </row>
    <row r="4" spans="1:23" ht="51.75" customHeight="1" x14ac:dyDescent="0.2">
      <c r="B4" s="71" t="s">
        <v>6</v>
      </c>
      <c r="C4" s="6">
        <v>6</v>
      </c>
      <c r="D4" s="6" t="s">
        <v>2</v>
      </c>
      <c r="E4" s="6">
        <v>5</v>
      </c>
      <c r="F4" s="6" t="s">
        <v>2</v>
      </c>
      <c r="G4" s="6">
        <v>5</v>
      </c>
      <c r="H4" s="6" t="s">
        <v>2</v>
      </c>
      <c r="I4" s="6">
        <v>5</v>
      </c>
      <c r="J4" s="6" t="s">
        <v>2</v>
      </c>
      <c r="K4" s="6">
        <v>6</v>
      </c>
      <c r="L4" s="6" t="s">
        <v>2</v>
      </c>
      <c r="M4" s="6">
        <v>6</v>
      </c>
      <c r="N4" s="6" t="s">
        <v>2</v>
      </c>
      <c r="O4" s="6">
        <v>5</v>
      </c>
      <c r="P4" s="6" t="s">
        <v>2</v>
      </c>
      <c r="Q4" s="6">
        <v>5</v>
      </c>
      <c r="R4" s="6" t="s">
        <v>2</v>
      </c>
      <c r="S4" s="6">
        <v>4</v>
      </c>
      <c r="T4" s="6" t="s">
        <v>2</v>
      </c>
      <c r="U4" s="6">
        <v>7</v>
      </c>
      <c r="V4" s="6" t="s">
        <v>2</v>
      </c>
      <c r="W4" s="21"/>
    </row>
    <row r="5" spans="1:23" ht="47.25" customHeight="1" x14ac:dyDescent="0.2">
      <c r="B5" s="72" t="s">
        <v>35</v>
      </c>
      <c r="C5" s="4">
        <v>6</v>
      </c>
      <c r="D5" s="4">
        <f>C5/C$4*100</f>
        <v>100</v>
      </c>
      <c r="E5" s="4">
        <v>4</v>
      </c>
      <c r="F5" s="4">
        <f>E5/E$4*100</f>
        <v>80</v>
      </c>
      <c r="G5" s="4">
        <v>5</v>
      </c>
      <c r="H5" s="4">
        <f>G5/G$4*100</f>
        <v>100</v>
      </c>
      <c r="I5" s="4">
        <v>4</v>
      </c>
      <c r="J5" s="4">
        <f>I5/I$4*100</f>
        <v>80</v>
      </c>
      <c r="K5" s="4">
        <v>4</v>
      </c>
      <c r="L5" s="4">
        <f>K5/K$4*100</f>
        <v>66.666666666666657</v>
      </c>
      <c r="M5" s="4">
        <v>0</v>
      </c>
      <c r="N5" s="4">
        <f>M5/M$4*100</f>
        <v>0</v>
      </c>
      <c r="O5" s="4">
        <v>0</v>
      </c>
      <c r="P5" s="4">
        <f>O5/O$4*100</f>
        <v>0</v>
      </c>
      <c r="Q5" s="4">
        <v>0</v>
      </c>
      <c r="R5" s="4">
        <f>Q5/Q$4*100</f>
        <v>0</v>
      </c>
      <c r="S5" s="4">
        <v>0</v>
      </c>
      <c r="T5" s="4">
        <f>S5/S$4*100</f>
        <v>0</v>
      </c>
      <c r="U5" s="4">
        <v>0</v>
      </c>
      <c r="V5" s="4">
        <f>U5/U$4*100</f>
        <v>0</v>
      </c>
      <c r="W5" s="21"/>
    </row>
    <row r="6" spans="1:23" ht="32.25" customHeight="1" x14ac:dyDescent="0.2">
      <c r="B6" s="72" t="s">
        <v>7</v>
      </c>
      <c r="C6" s="4">
        <v>0</v>
      </c>
      <c r="D6" s="4">
        <f>C6/C$4*100</f>
        <v>0</v>
      </c>
      <c r="E6" s="4">
        <v>0</v>
      </c>
      <c r="F6" s="4">
        <f>E6/E$4*100</f>
        <v>0</v>
      </c>
      <c r="G6" s="4">
        <v>0</v>
      </c>
      <c r="H6" s="4">
        <f>G6/G$4*100</f>
        <v>0</v>
      </c>
      <c r="I6" s="4">
        <v>0</v>
      </c>
      <c r="J6" s="4">
        <f>I6/I$4*100</f>
        <v>0</v>
      </c>
      <c r="K6" s="4">
        <v>1</v>
      </c>
      <c r="L6" s="4">
        <f>K6/K$4*100</f>
        <v>16.666666666666664</v>
      </c>
      <c r="M6" s="4">
        <v>6</v>
      </c>
      <c r="N6" s="4">
        <f>M6/M$4*100</f>
        <v>100</v>
      </c>
      <c r="O6" s="4">
        <v>4</v>
      </c>
      <c r="P6" s="4">
        <f>O6/O$4*100</f>
        <v>80</v>
      </c>
      <c r="Q6" s="4">
        <v>3</v>
      </c>
      <c r="R6" s="4">
        <f>Q6/Q$4*100</f>
        <v>60</v>
      </c>
      <c r="S6" s="4">
        <v>4</v>
      </c>
      <c r="T6" s="4">
        <f>S6/S$4*100</f>
        <v>100</v>
      </c>
      <c r="U6" s="4">
        <v>7</v>
      </c>
      <c r="V6" s="4">
        <f>U6/U$4*100</f>
        <v>100</v>
      </c>
      <c r="W6" s="21"/>
    </row>
    <row r="7" spans="1:23" ht="49.5" customHeight="1" thickBot="1" x14ac:dyDescent="0.25">
      <c r="B7" s="73" t="s">
        <v>29</v>
      </c>
      <c r="C7" s="5">
        <v>0</v>
      </c>
      <c r="D7" s="5">
        <f>C7/C$4*100</f>
        <v>0</v>
      </c>
      <c r="E7" s="5">
        <v>1</v>
      </c>
      <c r="F7" s="5">
        <f>E7/E$4*100</f>
        <v>20</v>
      </c>
      <c r="G7" s="5">
        <v>0</v>
      </c>
      <c r="H7" s="5">
        <f>G7/G$4*100</f>
        <v>0</v>
      </c>
      <c r="I7" s="5">
        <v>1</v>
      </c>
      <c r="J7" s="5">
        <f>I7/I$4*100</f>
        <v>20</v>
      </c>
      <c r="K7" s="5">
        <v>1</v>
      </c>
      <c r="L7" s="5">
        <f>K7/K$4*100</f>
        <v>16.666666666666664</v>
      </c>
      <c r="M7" s="5">
        <v>0</v>
      </c>
      <c r="N7" s="5">
        <f>M7/M$4*100</f>
        <v>0</v>
      </c>
      <c r="O7" s="5">
        <v>1</v>
      </c>
      <c r="P7" s="5">
        <f>O7/O$4*100</f>
        <v>20</v>
      </c>
      <c r="Q7" s="5">
        <v>2</v>
      </c>
      <c r="R7" s="5">
        <f>Q7/Q$4*100</f>
        <v>40</v>
      </c>
      <c r="S7" s="5">
        <v>0</v>
      </c>
      <c r="T7" s="5">
        <f>S7/S$4*100</f>
        <v>0</v>
      </c>
      <c r="U7" s="5">
        <v>0</v>
      </c>
      <c r="V7" s="5">
        <f>U7/U$4*100</f>
        <v>0</v>
      </c>
      <c r="W7" s="21"/>
    </row>
    <row r="8" spans="1:23" x14ac:dyDescent="0.2">
      <c r="B8" s="31"/>
      <c r="C8" s="32"/>
      <c r="D8" s="32"/>
      <c r="E8" s="32"/>
      <c r="F8" s="32"/>
      <c r="G8" s="32"/>
      <c r="H8" s="32"/>
      <c r="I8" s="32"/>
      <c r="J8" s="32"/>
      <c r="K8" s="32"/>
      <c r="L8" s="32"/>
      <c r="M8" s="32"/>
      <c r="N8" s="32"/>
      <c r="O8" s="32"/>
      <c r="P8" s="32"/>
      <c r="Q8" s="32"/>
      <c r="R8" s="32"/>
      <c r="S8" s="32"/>
      <c r="T8" s="32"/>
      <c r="U8" s="32"/>
      <c r="V8" s="32"/>
      <c r="W8" s="21"/>
    </row>
    <row r="9" spans="1:23" x14ac:dyDescent="0.2">
      <c r="B9" s="21"/>
      <c r="C9" s="29"/>
      <c r="D9" s="29"/>
      <c r="E9" s="29"/>
      <c r="F9" s="29"/>
      <c r="G9" s="29"/>
      <c r="H9" s="29"/>
      <c r="I9" s="29"/>
      <c r="J9" s="29"/>
      <c r="K9" s="29"/>
      <c r="L9" s="29"/>
      <c r="M9" s="29"/>
      <c r="N9" s="29"/>
      <c r="O9" s="29"/>
      <c r="P9" s="29"/>
      <c r="Q9" s="29"/>
      <c r="R9" s="29"/>
      <c r="S9" s="29"/>
      <c r="T9" s="29"/>
      <c r="U9" s="29"/>
      <c r="V9" s="29"/>
      <c r="W9" s="21"/>
    </row>
    <row r="10" spans="1:23" x14ac:dyDescent="0.2">
      <c r="B10" s="21"/>
      <c r="C10" s="29"/>
      <c r="D10" s="29"/>
      <c r="E10" s="29"/>
      <c r="F10" s="29"/>
      <c r="G10" s="29"/>
      <c r="H10" s="29"/>
      <c r="I10" s="29"/>
      <c r="J10" s="29"/>
      <c r="K10" s="29"/>
      <c r="L10" s="29"/>
      <c r="M10" s="29"/>
      <c r="N10" s="29"/>
      <c r="O10" s="29"/>
      <c r="P10" s="29"/>
      <c r="Q10" s="29"/>
      <c r="R10" s="29"/>
      <c r="S10" s="29"/>
      <c r="T10" s="29"/>
      <c r="U10" s="29"/>
      <c r="V10" s="29"/>
      <c r="W10" s="21"/>
    </row>
    <row r="11" spans="1:23" x14ac:dyDescent="0.2">
      <c r="B11" s="21"/>
      <c r="C11" s="29"/>
      <c r="D11" s="29"/>
      <c r="E11" s="29"/>
      <c r="F11" s="29"/>
      <c r="G11" s="29"/>
      <c r="H11" s="29"/>
      <c r="I11" s="29"/>
      <c r="J11" s="29"/>
      <c r="K11" s="29"/>
      <c r="L11" s="29"/>
      <c r="M11" s="29"/>
      <c r="N11" s="29"/>
      <c r="O11" s="29"/>
      <c r="P11" s="29"/>
      <c r="Q11" s="29"/>
      <c r="R11" s="29"/>
      <c r="S11" s="29"/>
      <c r="T11" s="29"/>
      <c r="U11" s="29"/>
      <c r="V11" s="29"/>
      <c r="W11" s="21"/>
    </row>
    <row r="12" spans="1:23" x14ac:dyDescent="0.2">
      <c r="B12" s="21"/>
      <c r="C12" s="29"/>
      <c r="D12" s="29"/>
      <c r="E12" s="29"/>
      <c r="F12" s="29"/>
      <c r="G12" s="29"/>
      <c r="H12" s="29"/>
      <c r="I12" s="29"/>
      <c r="J12" s="29"/>
      <c r="K12" s="29"/>
      <c r="L12" s="29"/>
      <c r="M12" s="29"/>
      <c r="N12" s="29"/>
      <c r="O12" s="29"/>
      <c r="P12" s="29"/>
      <c r="Q12" s="29"/>
      <c r="R12" s="29"/>
      <c r="S12" s="29"/>
      <c r="T12" s="29"/>
      <c r="U12" s="29"/>
      <c r="V12" s="29"/>
      <c r="W12" s="21"/>
    </row>
  </sheetData>
  <dataValidations count="1">
    <dataValidation allowBlank="1" showInputMessage="1" showErrorMessage="1" prompt="The sheet contains details of Attrition across cells B2:V7." sqref="A1" xr:uid="{2ECDDC2B-0E3B-4878-B9D7-88445E691C52}"/>
  </dataValidations>
  <pageMargins left="0.7" right="0.7" top="0.75" bottom="0.75" header="0.3" footer="0.3"/>
  <pageSetup scale="48" orientation="landscape" r:id="rId1"/>
  <ignoredErrors>
    <ignoredError sqref="D5" unlockedFormula="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249977111117893"/>
    <pageSetUpPr fitToPage="1"/>
  </sheetPr>
  <dimension ref="B2:D15"/>
  <sheetViews>
    <sheetView zoomScaleNormal="100" workbookViewId="0">
      <selection activeCell="B6" sqref="B6"/>
    </sheetView>
  </sheetViews>
  <sheetFormatPr baseColWidth="10" defaultColWidth="9.1640625" defaultRowHeight="15" x14ac:dyDescent="0.2"/>
  <cols>
    <col min="1" max="1" width="3.5" style="1" customWidth="1"/>
    <col min="2" max="2" width="58.33203125" style="1" bestFit="1" customWidth="1"/>
    <col min="3" max="3" width="24.1640625" style="1" bestFit="1" customWidth="1"/>
    <col min="4" max="16384" width="9.1640625" style="1"/>
  </cols>
  <sheetData>
    <row r="2" spans="2:4" ht="18" customHeight="1" x14ac:dyDescent="0.2">
      <c r="B2" s="23" t="s">
        <v>9</v>
      </c>
      <c r="C2" s="33"/>
    </row>
    <row r="3" spans="2:4" ht="16" thickBot="1" x14ac:dyDescent="0.25">
      <c r="B3" s="64" t="s">
        <v>3</v>
      </c>
      <c r="C3" s="67" t="s">
        <v>119</v>
      </c>
    </row>
    <row r="4" spans="2:4" ht="30" x14ac:dyDescent="0.2">
      <c r="B4" s="50" t="s">
        <v>39</v>
      </c>
      <c r="C4" s="62">
        <v>51</v>
      </c>
    </row>
    <row r="5" spans="2:4" ht="31" thickBot="1" x14ac:dyDescent="0.25">
      <c r="B5" s="53" t="s">
        <v>40</v>
      </c>
      <c r="C5" s="63">
        <v>51</v>
      </c>
    </row>
    <row r="6" spans="2:4" ht="15" customHeight="1" x14ac:dyDescent="0.2">
      <c r="B6" s="65" t="s">
        <v>30</v>
      </c>
      <c r="C6" s="66">
        <f>C5/C4</f>
        <v>1</v>
      </c>
    </row>
    <row r="7" spans="2:4" x14ac:dyDescent="0.2">
      <c r="B7" s="7"/>
      <c r="C7" s="10"/>
    </row>
    <row r="8" spans="2:4" x14ac:dyDescent="0.2">
      <c r="B8" s="12"/>
    </row>
    <row r="15" spans="2:4" x14ac:dyDescent="0.2">
      <c r="D15" s="14"/>
    </row>
  </sheetData>
  <protectedRanges>
    <protectedRange sqref="C3" name="Range1"/>
  </protectedRanges>
  <conditionalFormatting sqref="C4:C6">
    <cfRule type="expression" dxfId="0" priority="1">
      <formula>$C$5&gt;$C$4</formula>
    </cfRule>
  </conditionalFormatting>
  <dataValidations xWindow="759" yWindow="469" count="2">
    <dataValidation allowBlank="1" showInputMessage="1" showErrorMessage="1" prompt="Please do not change this year range - doing so will make your tables noncompliant_x000a_" sqref="C3" xr:uid="{00000000-0002-0000-0500-000002000000}"/>
    <dataValidation allowBlank="1" showInputMessage="1" showErrorMessage="1" prompt="The sheet contains details of Licensure across cells B2:C6." sqref="A1" xr:uid="{AFB24005-AAB4-4B56-AA39-C478DF514403}"/>
  </dataValidations>
  <pageMargins left="0.7" right="0.7" top="0.75" bottom="0.75" header="0.3" footer="0.3"/>
  <pageSetup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EBE59-0028-5645-BC54-C9820395AD44}">
  <dimension ref="A1:K12"/>
  <sheetViews>
    <sheetView workbookViewId="0">
      <selection activeCell="A11" sqref="A11"/>
    </sheetView>
  </sheetViews>
  <sheetFormatPr baseColWidth="10" defaultRowHeight="15" x14ac:dyDescent="0.2"/>
  <cols>
    <col min="1" max="1" width="30.5" bestFit="1" customWidth="1"/>
  </cols>
  <sheetData>
    <row r="1" spans="1:11" ht="22" thickTop="1" thickBot="1" x14ac:dyDescent="0.3">
      <c r="A1" s="128" t="s">
        <v>268</v>
      </c>
      <c r="B1" s="129"/>
      <c r="C1" s="129"/>
      <c r="D1" s="129"/>
      <c r="E1" s="129"/>
      <c r="F1" s="129"/>
      <c r="G1" s="129"/>
      <c r="H1" s="129"/>
      <c r="I1" s="129"/>
      <c r="J1" s="129"/>
      <c r="K1" s="130"/>
    </row>
    <row r="2" spans="1:11" ht="16" thickTop="1" x14ac:dyDescent="0.2">
      <c r="A2" s="131" t="s">
        <v>269</v>
      </c>
      <c r="B2" s="132" t="s">
        <v>270</v>
      </c>
      <c r="C2" s="132" t="s">
        <v>271</v>
      </c>
      <c r="D2" s="132" t="s">
        <v>272</v>
      </c>
      <c r="E2" s="132" t="s">
        <v>273</v>
      </c>
      <c r="F2" s="132" t="s">
        <v>246</v>
      </c>
      <c r="G2" s="132" t="s">
        <v>240</v>
      </c>
      <c r="H2" s="132" t="s">
        <v>236</v>
      </c>
      <c r="I2" s="132" t="s">
        <v>233</v>
      </c>
      <c r="J2" s="132" t="s">
        <v>274</v>
      </c>
      <c r="K2" s="132" t="s">
        <v>275</v>
      </c>
    </row>
    <row r="3" spans="1:11" x14ac:dyDescent="0.2">
      <c r="A3" s="133" t="s">
        <v>276</v>
      </c>
      <c r="B3" s="134">
        <v>211</v>
      </c>
      <c r="C3" s="134">
        <v>231</v>
      </c>
      <c r="D3" s="134">
        <v>235</v>
      </c>
      <c r="E3" s="134">
        <v>174</v>
      </c>
      <c r="F3" s="134">
        <v>150</v>
      </c>
      <c r="G3" s="134">
        <v>178</v>
      </c>
      <c r="H3" s="134">
        <v>223</v>
      </c>
      <c r="I3" s="134">
        <v>195</v>
      </c>
      <c r="J3" s="134">
        <v>183</v>
      </c>
      <c r="K3" s="134">
        <v>295</v>
      </c>
    </row>
    <row r="4" spans="1:11" x14ac:dyDescent="0.2">
      <c r="A4" s="133" t="s">
        <v>277</v>
      </c>
      <c r="B4" s="134">
        <v>6</v>
      </c>
      <c r="C4" s="134">
        <v>10</v>
      </c>
      <c r="D4" s="134">
        <v>11</v>
      </c>
      <c r="E4" s="134">
        <v>9</v>
      </c>
      <c r="F4" s="134">
        <v>6</v>
      </c>
      <c r="G4" s="134">
        <v>9</v>
      </c>
      <c r="H4" s="134">
        <v>12</v>
      </c>
      <c r="I4" s="134">
        <v>8</v>
      </c>
      <c r="J4" s="134">
        <v>10</v>
      </c>
      <c r="K4" s="134">
        <v>14</v>
      </c>
    </row>
    <row r="5" spans="1:11" x14ac:dyDescent="0.2">
      <c r="A5" s="133" t="s">
        <v>278</v>
      </c>
      <c r="B5" s="134">
        <v>5</v>
      </c>
      <c r="C5" s="134">
        <v>5</v>
      </c>
      <c r="D5" s="134">
        <v>5</v>
      </c>
      <c r="E5" s="134">
        <v>6</v>
      </c>
      <c r="F5" s="134">
        <v>6</v>
      </c>
      <c r="G5" s="134">
        <v>5</v>
      </c>
      <c r="H5" s="134">
        <v>5</v>
      </c>
      <c r="I5" s="134">
        <v>4</v>
      </c>
      <c r="J5" s="134">
        <v>7</v>
      </c>
      <c r="K5" s="134">
        <v>6</v>
      </c>
    </row>
    <row r="6" spans="1:11" x14ac:dyDescent="0.2">
      <c r="A6" s="133" t="s">
        <v>279</v>
      </c>
      <c r="B6" s="134">
        <v>5</v>
      </c>
      <c r="C6" s="134">
        <v>5</v>
      </c>
      <c r="D6" s="134">
        <v>5</v>
      </c>
      <c r="E6" s="134">
        <v>6</v>
      </c>
      <c r="F6" s="134">
        <v>6</v>
      </c>
      <c r="G6" s="134">
        <v>5</v>
      </c>
      <c r="H6" s="134">
        <v>5</v>
      </c>
      <c r="I6" s="134">
        <v>4</v>
      </c>
      <c r="J6" s="134">
        <v>7</v>
      </c>
      <c r="K6" s="134">
        <v>6</v>
      </c>
    </row>
    <row r="7" spans="1:11" x14ac:dyDescent="0.2">
      <c r="A7" s="133" t="s">
        <v>280</v>
      </c>
      <c r="B7" s="134">
        <v>158</v>
      </c>
      <c r="C7" s="134">
        <v>157</v>
      </c>
      <c r="D7" s="134">
        <v>162</v>
      </c>
      <c r="E7" s="134">
        <v>160</v>
      </c>
      <c r="F7" s="134">
        <v>158</v>
      </c>
      <c r="G7" s="134" t="s">
        <v>281</v>
      </c>
      <c r="H7" s="134" t="s">
        <v>281</v>
      </c>
      <c r="I7" s="134" t="s">
        <v>281</v>
      </c>
      <c r="J7" s="134" t="s">
        <v>281</v>
      </c>
      <c r="K7" s="134" t="s">
        <v>281</v>
      </c>
    </row>
    <row r="8" spans="1:11" x14ac:dyDescent="0.2">
      <c r="A8" s="133" t="s">
        <v>282</v>
      </c>
      <c r="B8" s="134">
        <v>156</v>
      </c>
      <c r="C8" s="134">
        <v>154</v>
      </c>
      <c r="D8" s="134">
        <v>156</v>
      </c>
      <c r="E8" s="134">
        <v>157</v>
      </c>
      <c r="F8" s="134">
        <v>154</v>
      </c>
      <c r="G8" s="134" t="s">
        <v>281</v>
      </c>
      <c r="H8" s="134" t="s">
        <v>281</v>
      </c>
      <c r="I8" s="134" t="s">
        <v>281</v>
      </c>
      <c r="J8" s="134" t="s">
        <v>281</v>
      </c>
      <c r="K8" s="134" t="s">
        <v>281</v>
      </c>
    </row>
    <row r="9" spans="1:11" x14ac:dyDescent="0.2">
      <c r="A9" s="133" t="s">
        <v>283</v>
      </c>
      <c r="B9" s="134">
        <v>4.4000000000000004</v>
      </c>
      <c r="C9" s="134">
        <v>4.0999999999999996</v>
      </c>
      <c r="D9" s="134">
        <v>4</v>
      </c>
      <c r="E9" s="134">
        <v>4.7</v>
      </c>
      <c r="F9" s="134">
        <v>4.75</v>
      </c>
      <c r="G9" s="134" t="s">
        <v>281</v>
      </c>
      <c r="H9" s="134" t="s">
        <v>281</v>
      </c>
      <c r="I9" s="134" t="s">
        <v>281</v>
      </c>
      <c r="J9" s="134" t="s">
        <v>281</v>
      </c>
      <c r="K9" s="134" t="s">
        <v>281</v>
      </c>
    </row>
    <row r="10" spans="1:11" x14ac:dyDescent="0.2">
      <c r="A10" s="133" t="s">
        <v>284</v>
      </c>
      <c r="B10" s="134">
        <v>3.9</v>
      </c>
      <c r="C10" s="134">
        <v>3.8</v>
      </c>
      <c r="D10" s="134">
        <v>3.8</v>
      </c>
      <c r="E10" s="134">
        <v>3.8</v>
      </c>
      <c r="F10" s="134">
        <v>3.8</v>
      </c>
      <c r="G10" s="134">
        <v>3.8</v>
      </c>
      <c r="H10" s="134">
        <v>3.8</v>
      </c>
      <c r="I10" s="134">
        <v>3.9</v>
      </c>
      <c r="J10" s="134">
        <v>3.9</v>
      </c>
      <c r="K10" s="134">
        <v>3.8</v>
      </c>
    </row>
    <row r="11" spans="1:11" ht="16" x14ac:dyDescent="0.2">
      <c r="A11" s="135" t="s">
        <v>285</v>
      </c>
      <c r="B11" s="136"/>
      <c r="C11" s="137"/>
      <c r="D11" s="137"/>
      <c r="E11" s="137"/>
      <c r="F11" s="137"/>
      <c r="G11" s="137"/>
      <c r="H11" s="137"/>
      <c r="I11" s="137"/>
      <c r="J11" s="137"/>
      <c r="K11" s="137"/>
    </row>
    <row r="12" spans="1:11" ht="16" x14ac:dyDescent="0.2">
      <c r="A12" s="138" t="s">
        <v>286</v>
      </c>
      <c r="B12" s="137"/>
      <c r="C12" s="137"/>
      <c r="D12" s="137"/>
      <c r="E12" s="137"/>
      <c r="F12" s="137"/>
      <c r="G12" s="137"/>
      <c r="H12" s="137"/>
      <c r="I12" s="137"/>
      <c r="J12" s="137"/>
      <c r="K12" s="137"/>
    </row>
  </sheetData>
  <hyperlinks>
    <hyperlink ref="A11" r:id="rId1" display="https://cla.auburn.edu/psychological-sciences/graduate-studies/graduate-financial-information/" xr:uid="{86FFE639-2D3C-3641-BBB0-2FA10B69AE2D}"/>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F3C49-A731-0D43-91A4-4996C46635F1}">
  <dimension ref="A1:A65"/>
  <sheetViews>
    <sheetView workbookViewId="0">
      <selection activeCell="A2" sqref="A2"/>
    </sheetView>
  </sheetViews>
  <sheetFormatPr baseColWidth="10" defaultRowHeight="15" x14ac:dyDescent="0.2"/>
  <cols>
    <col min="1" max="1" width="62.5" customWidth="1"/>
  </cols>
  <sheetData>
    <row r="1" spans="1:1" ht="21" x14ac:dyDescent="0.25">
      <c r="A1" s="117" t="s">
        <v>218</v>
      </c>
    </row>
    <row r="2" spans="1:1" ht="80" x14ac:dyDescent="0.2">
      <c r="A2" s="118" t="s">
        <v>219</v>
      </c>
    </row>
    <row r="3" spans="1:1" ht="16" x14ac:dyDescent="0.2">
      <c r="A3" s="119" t="s">
        <v>220</v>
      </c>
    </row>
    <row r="4" spans="1:1" x14ac:dyDescent="0.2">
      <c r="A4" s="120" t="s">
        <v>221</v>
      </c>
    </row>
    <row r="5" spans="1:1" x14ac:dyDescent="0.2">
      <c r="A5" s="120" t="s">
        <v>222</v>
      </c>
    </row>
    <row r="6" spans="1:1" x14ac:dyDescent="0.2">
      <c r="A6" s="120" t="s">
        <v>223</v>
      </c>
    </row>
    <row r="7" spans="1:1" x14ac:dyDescent="0.2">
      <c r="A7" s="120" t="s">
        <v>224</v>
      </c>
    </row>
    <row r="8" spans="1:1" x14ac:dyDescent="0.2">
      <c r="A8" s="120" t="s">
        <v>225</v>
      </c>
    </row>
    <row r="9" spans="1:1" x14ac:dyDescent="0.2">
      <c r="A9" s="120" t="s">
        <v>226</v>
      </c>
    </row>
    <row r="10" spans="1:1" x14ac:dyDescent="0.2">
      <c r="A10" s="120" t="s">
        <v>227</v>
      </c>
    </row>
    <row r="11" spans="1:1" x14ac:dyDescent="0.2">
      <c r="A11" s="120" t="s">
        <v>224</v>
      </c>
    </row>
    <row r="12" spans="1:1" x14ac:dyDescent="0.2">
      <c r="A12" s="120" t="s">
        <v>223</v>
      </c>
    </row>
    <row r="13" spans="1:1" ht="16" x14ac:dyDescent="0.2">
      <c r="A13" s="121" t="s">
        <v>228</v>
      </c>
    </row>
    <row r="14" spans="1:1" x14ac:dyDescent="0.2">
      <c r="A14" s="120" t="s">
        <v>229</v>
      </c>
    </row>
    <row r="15" spans="1:1" x14ac:dyDescent="0.2">
      <c r="A15" s="120" t="s">
        <v>230</v>
      </c>
    </row>
    <row r="16" spans="1:1" x14ac:dyDescent="0.2">
      <c r="A16" s="120" t="s">
        <v>231</v>
      </c>
    </row>
    <row r="17" spans="1:1" x14ac:dyDescent="0.2">
      <c r="A17" s="120" t="s">
        <v>232</v>
      </c>
    </row>
    <row r="18" spans="1:1" ht="16" x14ac:dyDescent="0.2">
      <c r="A18" s="121" t="s">
        <v>233</v>
      </c>
    </row>
    <row r="19" spans="1:1" x14ac:dyDescent="0.2">
      <c r="A19" s="120" t="s">
        <v>234</v>
      </c>
    </row>
    <row r="20" spans="1:1" x14ac:dyDescent="0.2">
      <c r="A20" s="120" t="s">
        <v>223</v>
      </c>
    </row>
    <row r="21" spans="1:1" x14ac:dyDescent="0.2">
      <c r="A21" s="120" t="s">
        <v>235</v>
      </c>
    </row>
    <row r="22" spans="1:1" ht="16" x14ac:dyDescent="0.2">
      <c r="A22" s="121" t="s">
        <v>236</v>
      </c>
    </row>
    <row r="23" spans="1:1" x14ac:dyDescent="0.2">
      <c r="A23" s="120" t="s">
        <v>237</v>
      </c>
    </row>
    <row r="24" spans="1:1" x14ac:dyDescent="0.2">
      <c r="A24" s="120" t="s">
        <v>165</v>
      </c>
    </row>
    <row r="25" spans="1:1" x14ac:dyDescent="0.2">
      <c r="A25" s="120" t="s">
        <v>238</v>
      </c>
    </row>
    <row r="26" spans="1:1" x14ac:dyDescent="0.2">
      <c r="A26" s="120" t="s">
        <v>239</v>
      </c>
    </row>
    <row r="27" spans="1:1" ht="16" x14ac:dyDescent="0.2">
      <c r="A27" s="121" t="s">
        <v>240</v>
      </c>
    </row>
    <row r="28" spans="1:1" x14ac:dyDescent="0.2">
      <c r="A28" s="120" t="s">
        <v>241</v>
      </c>
    </row>
    <row r="29" spans="1:1" x14ac:dyDescent="0.2">
      <c r="A29" s="120" t="s">
        <v>242</v>
      </c>
    </row>
    <row r="30" spans="1:1" x14ac:dyDescent="0.2">
      <c r="A30" s="120" t="s">
        <v>243</v>
      </c>
    </row>
    <row r="31" spans="1:1" x14ac:dyDescent="0.2">
      <c r="A31" s="120" t="s">
        <v>244</v>
      </c>
    </row>
    <row r="32" spans="1:1" x14ac:dyDescent="0.2">
      <c r="A32" s="120" t="s">
        <v>245</v>
      </c>
    </row>
    <row r="33" spans="1:1" ht="17" x14ac:dyDescent="0.2">
      <c r="A33" s="122" t="s">
        <v>246</v>
      </c>
    </row>
    <row r="34" spans="1:1" ht="16" x14ac:dyDescent="0.2">
      <c r="A34" s="123" t="s">
        <v>247</v>
      </c>
    </row>
    <row r="35" spans="1:1" ht="16" x14ac:dyDescent="0.2">
      <c r="A35" s="123" t="s">
        <v>243</v>
      </c>
    </row>
    <row r="36" spans="1:1" ht="16" x14ac:dyDescent="0.2">
      <c r="A36" s="123" t="s">
        <v>248</v>
      </c>
    </row>
    <row r="37" spans="1:1" ht="16" x14ac:dyDescent="0.2">
      <c r="A37" s="123" t="s">
        <v>249</v>
      </c>
    </row>
    <row r="38" spans="1:1" ht="16" x14ac:dyDescent="0.2">
      <c r="A38" s="123" t="s">
        <v>250</v>
      </c>
    </row>
    <row r="39" spans="1:1" ht="17" x14ac:dyDescent="0.2">
      <c r="A39" s="124" t="s">
        <v>251</v>
      </c>
    </row>
    <row r="40" spans="1:1" ht="16" x14ac:dyDescent="0.2">
      <c r="A40" s="123" t="s">
        <v>252</v>
      </c>
    </row>
    <row r="41" spans="1:1" ht="16" x14ac:dyDescent="0.2">
      <c r="A41" s="123" t="s">
        <v>243</v>
      </c>
    </row>
    <row r="42" spans="1:1" ht="16" x14ac:dyDescent="0.2">
      <c r="A42" s="123" t="s">
        <v>248</v>
      </c>
    </row>
    <row r="43" spans="1:1" ht="16" x14ac:dyDescent="0.2">
      <c r="A43" s="123" t="s">
        <v>253</v>
      </c>
    </row>
    <row r="44" spans="1:1" ht="16" x14ac:dyDescent="0.2">
      <c r="A44" s="123" t="s">
        <v>254</v>
      </c>
    </row>
    <row r="45" spans="1:1" ht="16" x14ac:dyDescent="0.2">
      <c r="A45" s="123" t="s">
        <v>255</v>
      </c>
    </row>
    <row r="46" spans="1:1" ht="17" x14ac:dyDescent="0.2">
      <c r="A46" s="124" t="s">
        <v>256</v>
      </c>
    </row>
    <row r="47" spans="1:1" ht="16" x14ac:dyDescent="0.2">
      <c r="A47" s="123" t="s">
        <v>257</v>
      </c>
    </row>
    <row r="48" spans="1:1" ht="16" x14ac:dyDescent="0.2">
      <c r="A48" s="123" t="s">
        <v>252</v>
      </c>
    </row>
    <row r="49" spans="1:1" ht="16" x14ac:dyDescent="0.2">
      <c r="A49" s="123" t="s">
        <v>258</v>
      </c>
    </row>
    <row r="50" spans="1:1" ht="16" x14ac:dyDescent="0.2">
      <c r="A50" s="123" t="s">
        <v>259</v>
      </c>
    </row>
    <row r="51" spans="1:1" ht="16" x14ac:dyDescent="0.2">
      <c r="A51" s="123" t="s">
        <v>260</v>
      </c>
    </row>
    <row r="52" spans="1:1" ht="17" x14ac:dyDescent="0.2">
      <c r="A52" s="124" t="s">
        <v>261</v>
      </c>
    </row>
    <row r="53" spans="1:1" ht="16" x14ac:dyDescent="0.2">
      <c r="A53" s="123" t="s">
        <v>222</v>
      </c>
    </row>
    <row r="54" spans="1:1" ht="16" x14ac:dyDescent="0.2">
      <c r="A54" s="123" t="s">
        <v>238</v>
      </c>
    </row>
    <row r="55" spans="1:1" ht="16" x14ac:dyDescent="0.2">
      <c r="A55" s="123" t="s">
        <v>262</v>
      </c>
    </row>
    <row r="56" spans="1:1" ht="16" x14ac:dyDescent="0.2">
      <c r="A56" s="123" t="s">
        <v>263</v>
      </c>
    </row>
    <row r="57" spans="1:1" ht="17" x14ac:dyDescent="0.2">
      <c r="A57" s="124" t="s">
        <v>264</v>
      </c>
    </row>
    <row r="58" spans="1:1" x14ac:dyDescent="0.2">
      <c r="A58" s="125" t="s">
        <v>245</v>
      </c>
    </row>
    <row r="59" spans="1:1" x14ac:dyDescent="0.2">
      <c r="A59" s="125" t="s">
        <v>222</v>
      </c>
    </row>
    <row r="60" spans="1:1" x14ac:dyDescent="0.2">
      <c r="A60" s="125" t="s">
        <v>238</v>
      </c>
    </row>
    <row r="61" spans="1:1" x14ac:dyDescent="0.2">
      <c r="A61" s="125" t="s">
        <v>207</v>
      </c>
    </row>
    <row r="62" spans="1:1" x14ac:dyDescent="0.2">
      <c r="A62" s="125" t="s">
        <v>265</v>
      </c>
    </row>
    <row r="63" spans="1:1" x14ac:dyDescent="0.2">
      <c r="A63" s="125" t="s">
        <v>266</v>
      </c>
    </row>
    <row r="64" spans="1:1" x14ac:dyDescent="0.2">
      <c r="A64" s="125" t="s">
        <v>267</v>
      </c>
    </row>
    <row r="65" spans="1:1" x14ac:dyDescent="0.2">
      <c r="A65" s="126" t="s">
        <v>247</v>
      </c>
    </row>
  </sheetData>
  <hyperlinks>
    <hyperlink ref="A2" r:id="rId1" display="https://appic.org/Portals/0/downloads/APPIC_Match_Rates_2011-2023_by_University.pdf" xr:uid="{9F7BC5C5-F001-4B4C-BB30-7B3FDACC6AE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7D100EA43E644A95A1AFA277A9D8AC" ma:contentTypeVersion="18" ma:contentTypeDescription="Create a new document." ma:contentTypeScope="" ma:versionID="b7b594910a6a16b13b9133a8e5030f5f">
  <xsd:schema xmlns:xsd="http://www.w3.org/2001/XMLSchema" xmlns:xs="http://www.w3.org/2001/XMLSchema" xmlns:p="http://schemas.microsoft.com/office/2006/metadata/properties" xmlns:ns2="d90a9632-a870-49ae-9378-225bd5c60b0a" xmlns:ns3="0432d51d-9459-41b2-acee-fcf93e3ac757" targetNamespace="http://schemas.microsoft.com/office/2006/metadata/properties" ma:root="true" ma:fieldsID="b402e5864f7ce639b54c6e89d5291f51" ns2:_="" ns3:_="">
    <xsd:import namespace="d90a9632-a870-49ae-9378-225bd5c60b0a"/>
    <xsd:import namespace="0432d51d-9459-41b2-acee-fcf93e3ac75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number" minOccurs="0"/>
                <xsd:element ref="ns2:num"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0a9632-a870-49ae-9378-225bd5c60b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number" ma:index="19" nillable="true" ma:displayName="number" ma:decimals="0" ma:default="1" ma:format="Dropdown" ma:internalName="number" ma:percentage="FALSE">
      <xsd:simpleType>
        <xsd:restriction base="dms:Number"/>
      </xsd:simpleType>
    </xsd:element>
    <xsd:element name="num" ma:index="20" nillable="true" ma:displayName="num" ma:decimals="0" ma:default="0" ma:format="Dropdown" ma:internalName="num" ma:percentage="FALSE">
      <xsd:simpleType>
        <xsd:restriction base="dms:Number"/>
      </xsd:simpleType>
    </xsd:element>
    <xsd:element name="MediaLengthInSeconds" ma:index="21" nillable="true" ma:displayName="Length (seconds)"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a90e3c1-78cc-48c0-ab9c-8ece4e3baac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32d51d-9459-41b2-acee-fcf93e3ac75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de204a33-9b14-470d-8dbf-6e240d595de5}" ma:internalName="TaxCatchAll" ma:showField="CatchAllData" ma:web="0432d51d-9459-41b2-acee-fcf93e3ac7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umber xmlns="d90a9632-a870-49ae-9378-225bd5c60b0a">1</number>
    <num xmlns="d90a9632-a870-49ae-9378-225bd5c60b0a">0</num>
    <TaxCatchAll xmlns="0432d51d-9459-41b2-acee-fcf93e3ac757" xsi:nil="true"/>
    <lcf76f155ced4ddcb4097134ff3c332f xmlns="d90a9632-a870-49ae-9378-225bd5c60b0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76CE6D0-ACEB-4859-9E62-57190C028EDE}">
  <ds:schemaRefs>
    <ds:schemaRef ds:uri="http://schemas.microsoft.com/sharepoint/v3/contenttype/forms"/>
  </ds:schemaRefs>
</ds:datastoreItem>
</file>

<file path=customXml/itemProps2.xml><?xml version="1.0" encoding="utf-8"?>
<ds:datastoreItem xmlns:ds="http://schemas.openxmlformats.org/officeDocument/2006/customXml" ds:itemID="{931776C5-68C6-403A-AB09-717387BE9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0a9632-a870-49ae-9378-225bd5c60b0a"/>
    <ds:schemaRef ds:uri="0432d51d-9459-41b2-acee-fcf93e3ac7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ED7EAB-8506-4B56-BC0A-628B4B30040C}">
  <ds:schemaRefs>
    <ds:schemaRef ds:uri="0432d51d-9459-41b2-acee-fcf93e3ac757"/>
    <ds:schemaRef ds:uri="http://purl.org/dc/elements/1.1/"/>
    <ds:schemaRef ds:uri="http://purl.org/dc/dcmitype/"/>
    <ds:schemaRef ds:uri="d90a9632-a870-49ae-9378-225bd5c60b0a"/>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Instructions-Screenreader Users</vt:lpstr>
      <vt:lpstr>Program Disclosures</vt:lpstr>
      <vt:lpstr>Time to Completion</vt:lpstr>
      <vt:lpstr>Program Costs</vt:lpstr>
      <vt:lpstr>Internships</vt:lpstr>
      <vt:lpstr>Attrition</vt:lpstr>
      <vt:lpstr>Licensure</vt:lpstr>
      <vt:lpstr>Admissions Data</vt:lpstr>
      <vt:lpstr>Recent Internships</vt:lpstr>
      <vt:lpstr>Alumni Positions</vt:lpstr>
      <vt:lpstr>Sheet1</vt:lpstr>
      <vt:lpstr>Attrition!Print_Area</vt:lpstr>
      <vt:lpstr>Licensure!Print_Area</vt:lpstr>
      <vt:lpstr>'Program Costs'!Print_Area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c-26d-template</dc:title>
  <dc:creator>Gioia, Sarah</dc:creator>
  <cp:lastModifiedBy>Tracy Witte</cp:lastModifiedBy>
  <cp:lastPrinted>2025-09-09T20:59:06Z</cp:lastPrinted>
  <dcterms:created xsi:type="dcterms:W3CDTF">2012-01-26T19:32:49Z</dcterms:created>
  <dcterms:modified xsi:type="dcterms:W3CDTF">2025-09-16T13:54:15Z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0x010100807D100EA43E644A95A1AFA277A9D8AC</vt:lpwstr>
  </property>
</Properties>
</file>